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taffhome\staff_home0\55131629\Documents\Espace\Article conversion pdf\"/>
    </mc:Choice>
  </mc:AlternateContent>
  <bookViews>
    <workbookView xWindow="0" yWindow="0" windowWidth="28800" windowHeight="12300"/>
  </bookViews>
  <sheets>
    <sheet name="BarChar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9" i="3" l="1"/>
  <c r="D29" i="3"/>
  <c r="EP11" i="3" l="1"/>
  <c r="EQ10" i="3"/>
  <c r="EQ12" i="3" s="1"/>
  <c r="ER10" i="3"/>
  <c r="ER12" i="3" s="1"/>
  <c r="ES10" i="3"/>
  <c r="ET10" i="3"/>
  <c r="ET12" i="3" s="1"/>
  <c r="EU10" i="3"/>
  <c r="EU12" i="3" s="1"/>
  <c r="EP10" i="3"/>
  <c r="EP12" i="3" s="1"/>
  <c r="EJ11" i="3"/>
  <c r="EK10" i="3"/>
  <c r="EL10" i="3"/>
  <c r="EM10" i="3"/>
  <c r="EN10" i="3"/>
  <c r="EO10" i="3"/>
  <c r="EJ10" i="3"/>
  <c r="EJ8" i="3"/>
  <c r="EK7" i="3"/>
  <c r="EL7" i="3"/>
  <c r="EM7" i="3"/>
  <c r="EN7" i="3"/>
  <c r="EN9" i="3" s="1"/>
  <c r="EO7" i="3"/>
  <c r="EJ7" i="3"/>
  <c r="EJ2" i="3"/>
  <c r="EU6" i="3"/>
  <c r="ET6" i="3"/>
  <c r="ES6" i="3"/>
  <c r="ER6" i="3"/>
  <c r="EQ6" i="3"/>
  <c r="EP6" i="3"/>
  <c r="EO6" i="3"/>
  <c r="EN6" i="3"/>
  <c r="EM6" i="3"/>
  <c r="EL6" i="3"/>
  <c r="EK6" i="3"/>
  <c r="EJ6" i="3"/>
  <c r="EU2" i="3"/>
  <c r="ET2" i="3"/>
  <c r="ES2" i="3"/>
  <c r="ER2" i="3"/>
  <c r="EQ2" i="3"/>
  <c r="EP2" i="3"/>
  <c r="EO2" i="3"/>
  <c r="EN2" i="3"/>
  <c r="EM2" i="3"/>
  <c r="EL2" i="3"/>
  <c r="EK2" i="3"/>
  <c r="U2" i="3"/>
  <c r="V2" i="3"/>
  <c r="W2" i="3"/>
  <c r="X2" i="3"/>
  <c r="Y2" i="3"/>
  <c r="Z2" i="3"/>
  <c r="AA2" i="3"/>
  <c r="AB2" i="3"/>
  <c r="AC2" i="3"/>
  <c r="AD2" i="3"/>
  <c r="AE2" i="3"/>
  <c r="AF2" i="3"/>
  <c r="AG2" i="3"/>
  <c r="AH2" i="3"/>
  <c r="AI2" i="3"/>
  <c r="AJ2" i="3"/>
  <c r="AK2" i="3"/>
  <c r="AL2" i="3"/>
  <c r="AM2" i="3"/>
  <c r="AN2" i="3"/>
  <c r="AO2" i="3"/>
  <c r="AP2" i="3"/>
  <c r="AQ2" i="3"/>
  <c r="AR2" i="3"/>
  <c r="AS2" i="3"/>
  <c r="AT2" i="3"/>
  <c r="AU2" i="3"/>
  <c r="AV2" i="3"/>
  <c r="AW2" i="3"/>
  <c r="AX2" i="3"/>
  <c r="AY2" i="3"/>
  <c r="AZ2" i="3"/>
  <c r="BA2" i="3"/>
  <c r="BB2" i="3"/>
  <c r="BC2" i="3"/>
  <c r="BD2" i="3"/>
  <c r="BE2" i="3"/>
  <c r="BF2" i="3"/>
  <c r="BG2" i="3"/>
  <c r="BH2" i="3"/>
  <c r="BI2" i="3"/>
  <c r="BJ2" i="3"/>
  <c r="BK2" i="3"/>
  <c r="BL2" i="3"/>
  <c r="BM2" i="3"/>
  <c r="BN2" i="3"/>
  <c r="BO2" i="3"/>
  <c r="BP2" i="3"/>
  <c r="BQ2" i="3"/>
  <c r="BR2" i="3"/>
  <c r="BS2" i="3"/>
  <c r="BT2" i="3"/>
  <c r="BU2" i="3"/>
  <c r="BV2" i="3"/>
  <c r="BW2" i="3"/>
  <c r="BX2" i="3"/>
  <c r="BY2" i="3"/>
  <c r="BZ2" i="3"/>
  <c r="CA2" i="3"/>
  <c r="CB2" i="3"/>
  <c r="CC2" i="3"/>
  <c r="CD2" i="3"/>
  <c r="CE2" i="3"/>
  <c r="CF2" i="3"/>
  <c r="CG2" i="3"/>
  <c r="CH2" i="3"/>
  <c r="CI2" i="3"/>
  <c r="CJ2" i="3"/>
  <c r="CK2" i="3"/>
  <c r="CL2" i="3"/>
  <c r="CM2" i="3"/>
  <c r="CN2" i="3"/>
  <c r="CO2" i="3"/>
  <c r="CP2" i="3"/>
  <c r="CQ2" i="3"/>
  <c r="CR2" i="3"/>
  <c r="CS2" i="3"/>
  <c r="CT2" i="3"/>
  <c r="CU2" i="3"/>
  <c r="CV2" i="3"/>
  <c r="CW2" i="3"/>
  <c r="CX2" i="3"/>
  <c r="CY2" i="3"/>
  <c r="CZ2" i="3"/>
  <c r="DA2" i="3"/>
  <c r="DB2" i="3"/>
  <c r="DC2" i="3"/>
  <c r="DD2" i="3"/>
  <c r="DE2" i="3"/>
  <c r="DF2" i="3"/>
  <c r="DG2" i="3"/>
  <c r="DH2" i="3"/>
  <c r="DI2" i="3"/>
  <c r="DJ2" i="3"/>
  <c r="DK2" i="3"/>
  <c r="DL2" i="3"/>
  <c r="DM2" i="3"/>
  <c r="DN2" i="3"/>
  <c r="DO2" i="3"/>
  <c r="DP2" i="3"/>
  <c r="DQ2" i="3"/>
  <c r="DR2" i="3"/>
  <c r="DS2" i="3"/>
  <c r="DT2" i="3"/>
  <c r="DU2" i="3"/>
  <c r="DV2" i="3"/>
  <c r="DW2" i="3"/>
  <c r="DX2" i="3"/>
  <c r="DY2" i="3"/>
  <c r="DZ2" i="3"/>
  <c r="EA2" i="3"/>
  <c r="EB2" i="3"/>
  <c r="EC2" i="3"/>
  <c r="ED2" i="3"/>
  <c r="EE2" i="3"/>
  <c r="EF2" i="3"/>
  <c r="EG2" i="3"/>
  <c r="EH2" i="3"/>
  <c r="EI2" i="3"/>
  <c r="T2" i="3"/>
  <c r="E20" i="3"/>
  <c r="F20" i="3"/>
  <c r="G20" i="3"/>
  <c r="H20" i="3"/>
  <c r="H22" i="3" s="1"/>
  <c r="I20" i="3"/>
  <c r="J20" i="3"/>
  <c r="K20" i="3"/>
  <c r="L20" i="3"/>
  <c r="L22" i="3" s="1"/>
  <c r="M20" i="3"/>
  <c r="N20" i="3"/>
  <c r="O20" i="3"/>
  <c r="D20" i="3"/>
  <c r="D22" i="3" s="1"/>
  <c r="EN12" i="3" l="1"/>
  <c r="EJ9" i="3"/>
  <c r="EL9" i="3"/>
  <c r="ER13" i="3" s="1"/>
  <c r="EO12" i="3"/>
  <c r="EO13" i="3" s="1"/>
  <c r="EK12" i="3"/>
  <c r="K22" i="3"/>
  <c r="O22" i="3"/>
  <c r="O24" i="3" s="1"/>
  <c r="J22" i="3"/>
  <c r="J24" i="3" s="1"/>
  <c r="EK9" i="3"/>
  <c r="EK13" i="3" s="1"/>
  <c r="G22" i="3"/>
  <c r="G24" i="3" s="1"/>
  <c r="N22" i="3"/>
  <c r="N24" i="3" s="1"/>
  <c r="F22" i="3"/>
  <c r="F24" i="3" s="1"/>
  <c r="M22" i="3"/>
  <c r="M24" i="3" s="1"/>
  <c r="I22" i="3"/>
  <c r="I24" i="3" s="1"/>
  <c r="E22" i="3"/>
  <c r="E24" i="3" s="1"/>
  <c r="EM9" i="3"/>
  <c r="EM13" i="3" s="1"/>
  <c r="EL12" i="3"/>
  <c r="ES12" i="3"/>
  <c r="EM12" i="3"/>
  <c r="EO9" i="3"/>
  <c r="EJ12" i="3"/>
  <c r="EJ13" i="3" s="1"/>
  <c r="K24" i="3"/>
  <c r="L24" i="3"/>
  <c r="EN13" i="3"/>
  <c r="EU13" i="3"/>
  <c r="EQ13" i="3"/>
  <c r="EP13" i="3"/>
  <c r="ET13" i="3"/>
  <c r="H24" i="3"/>
  <c r="D24" i="3"/>
  <c r="ES13" i="3" l="1"/>
  <c r="EL13" i="3"/>
  <c r="ED11" i="3"/>
  <c r="EE10" i="3"/>
  <c r="EF10" i="3"/>
  <c r="EG10" i="3"/>
  <c r="EH10" i="3"/>
  <c r="EI10" i="3"/>
  <c r="ED10" i="3"/>
  <c r="DX11" i="3"/>
  <c r="DX12" i="3" s="1"/>
  <c r="DY10" i="3"/>
  <c r="DZ10" i="3"/>
  <c r="EA10" i="3"/>
  <c r="EB10" i="3"/>
  <c r="EC10" i="3"/>
  <c r="DX10" i="3"/>
  <c r="DX8" i="3"/>
  <c r="DY7" i="3"/>
  <c r="DZ7" i="3"/>
  <c r="EA7" i="3"/>
  <c r="EB7" i="3"/>
  <c r="EC7" i="3"/>
  <c r="EC9" i="3" s="1"/>
  <c r="DX7" i="3"/>
  <c r="EI6" i="3"/>
  <c r="EH6" i="3"/>
  <c r="EG6" i="3"/>
  <c r="EF6" i="3"/>
  <c r="EE6" i="3"/>
  <c r="ED6" i="3"/>
  <c r="EC6" i="3"/>
  <c r="EB6" i="3"/>
  <c r="EA6" i="3"/>
  <c r="DZ6" i="3"/>
  <c r="DY6" i="3"/>
  <c r="DX6" i="3"/>
  <c r="DZ12" i="3" l="1"/>
  <c r="EI12" i="3"/>
  <c r="EE12" i="3"/>
  <c r="EE13" i="3" s="1"/>
  <c r="EH12" i="3"/>
  <c r="EH13" i="3" s="1"/>
  <c r="DY9" i="3"/>
  <c r="EB9" i="3"/>
  <c r="EA12" i="3"/>
  <c r="EA9" i="3"/>
  <c r="EG12" i="3"/>
  <c r="EB12" i="3"/>
  <c r="DX9" i="3"/>
  <c r="DZ9" i="3"/>
  <c r="DZ13" i="3" s="1"/>
  <c r="EC12" i="3"/>
  <c r="EC13" i="3" s="1"/>
  <c r="DY12" i="3"/>
  <c r="ED12" i="3"/>
  <c r="ED13" i="3" s="1"/>
  <c r="EF12" i="3"/>
  <c r="EF13" i="3" s="1"/>
  <c r="DY13" i="3"/>
  <c r="DX13" i="3"/>
  <c r="EB13" i="3"/>
  <c r="EI13" i="3"/>
  <c r="EA13" i="3"/>
  <c r="DR11" i="3"/>
  <c r="DS10" i="3"/>
  <c r="DT10" i="3"/>
  <c r="DU10" i="3"/>
  <c r="DV10" i="3"/>
  <c r="DW10" i="3"/>
  <c r="DR10" i="3"/>
  <c r="DL11" i="3"/>
  <c r="DM10" i="3"/>
  <c r="DN10" i="3"/>
  <c r="DO10" i="3"/>
  <c r="DP10" i="3"/>
  <c r="DP12" i="3" s="1"/>
  <c r="DQ10" i="3"/>
  <c r="DQ12" i="3" s="1"/>
  <c r="DL10" i="3"/>
  <c r="DL8" i="3"/>
  <c r="DM7" i="3"/>
  <c r="DN7" i="3"/>
  <c r="DO7" i="3"/>
  <c r="DP7" i="3"/>
  <c r="DP9" i="3" s="1"/>
  <c r="DQ7" i="3"/>
  <c r="DL7" i="3"/>
  <c r="DW6" i="3"/>
  <c r="DV6" i="3"/>
  <c r="DU6" i="3"/>
  <c r="DT6" i="3"/>
  <c r="DS6" i="3"/>
  <c r="DR6" i="3"/>
  <c r="DQ6" i="3"/>
  <c r="DP6" i="3"/>
  <c r="DO6" i="3"/>
  <c r="DN6" i="3"/>
  <c r="DM6" i="3"/>
  <c r="DL6" i="3"/>
  <c r="DF11" i="3"/>
  <c r="DG10" i="3"/>
  <c r="DG12" i="3" s="1"/>
  <c r="DH10" i="3"/>
  <c r="DI10" i="3"/>
  <c r="DJ10" i="3"/>
  <c r="DJ12" i="3" s="1"/>
  <c r="DK10" i="3"/>
  <c r="DK12" i="3" s="1"/>
  <c r="DF10" i="3"/>
  <c r="CZ11" i="3"/>
  <c r="DA10" i="3"/>
  <c r="DB10" i="3"/>
  <c r="DC10" i="3"/>
  <c r="DD10" i="3"/>
  <c r="DE10" i="3"/>
  <c r="CZ10" i="3"/>
  <c r="CZ8" i="3"/>
  <c r="DA7" i="3"/>
  <c r="DB7" i="3"/>
  <c r="DC7" i="3"/>
  <c r="DD7" i="3"/>
  <c r="DE7" i="3"/>
  <c r="CZ7" i="3"/>
  <c r="DK6" i="3"/>
  <c r="DJ6" i="3"/>
  <c r="DI6" i="3"/>
  <c r="DH6" i="3"/>
  <c r="DG6" i="3"/>
  <c r="DF6" i="3"/>
  <c r="DE6" i="3"/>
  <c r="DD6" i="3"/>
  <c r="DC6" i="3"/>
  <c r="DB6" i="3"/>
  <c r="DA6" i="3"/>
  <c r="CZ6" i="3"/>
  <c r="DC12" i="3" l="1"/>
  <c r="DL9" i="3"/>
  <c r="DM12" i="3"/>
  <c r="DM13" i="3" s="1"/>
  <c r="DQ9" i="3"/>
  <c r="DW13" i="3" s="1"/>
  <c r="DN12" i="3"/>
  <c r="EG13" i="3"/>
  <c r="DA9" i="3"/>
  <c r="DG13" i="3" s="1"/>
  <c r="DM9" i="3"/>
  <c r="DU12" i="3"/>
  <c r="DN9" i="3"/>
  <c r="DN13" i="3" s="1"/>
  <c r="DO12" i="3"/>
  <c r="DO13" i="3" s="1"/>
  <c r="DR12" i="3"/>
  <c r="DR13" i="3" s="1"/>
  <c r="DT12" i="3"/>
  <c r="DD12" i="3"/>
  <c r="DV12" i="3"/>
  <c r="DV13" i="3" s="1"/>
  <c r="DE12" i="3"/>
  <c r="DA12" i="3"/>
  <c r="DI12" i="3"/>
  <c r="DO9" i="3"/>
  <c r="DL12" i="3"/>
  <c r="DL13" i="3" s="1"/>
  <c r="DW12" i="3"/>
  <c r="DS12" i="3"/>
  <c r="CZ12" i="3"/>
  <c r="DB12" i="3"/>
  <c r="DP13" i="3"/>
  <c r="DT13" i="3"/>
  <c r="DD9" i="3"/>
  <c r="DF12" i="3"/>
  <c r="DF13" i="3" s="1"/>
  <c r="DH12" i="3"/>
  <c r="DC9" i="3"/>
  <c r="DC13" i="3" s="1"/>
  <c r="CZ9" i="3"/>
  <c r="DB9" i="3"/>
  <c r="DE9" i="3"/>
  <c r="DE13" i="3" s="1"/>
  <c r="DJ13" i="3"/>
  <c r="CN8" i="3"/>
  <c r="CT11" i="3"/>
  <c r="CU10" i="3"/>
  <c r="CV10" i="3"/>
  <c r="CV12" i="3" s="1"/>
  <c r="CW10" i="3"/>
  <c r="CX10" i="3"/>
  <c r="CX12" i="3" s="1"/>
  <c r="CY10" i="3"/>
  <c r="CT10" i="3"/>
  <c r="CT12" i="3" s="1"/>
  <c r="CN11" i="3"/>
  <c r="CO10" i="3"/>
  <c r="CP10" i="3"/>
  <c r="CP12" i="3" s="1"/>
  <c r="CQ10" i="3"/>
  <c r="CR10" i="3"/>
  <c r="CR12" i="3" s="1"/>
  <c r="CS10" i="3"/>
  <c r="CN10" i="3"/>
  <c r="CN12" i="3" s="1"/>
  <c r="CO7" i="3"/>
  <c r="CP7" i="3"/>
  <c r="CQ7" i="3"/>
  <c r="CR7" i="3"/>
  <c r="CS7" i="3"/>
  <c r="CN7" i="3"/>
  <c r="CY6" i="3"/>
  <c r="CX6" i="3"/>
  <c r="CW6" i="3"/>
  <c r="CV6" i="3"/>
  <c r="CU6" i="3"/>
  <c r="CT6" i="3"/>
  <c r="CS6" i="3"/>
  <c r="CR6" i="3"/>
  <c r="CQ6" i="3"/>
  <c r="CP6" i="3"/>
  <c r="CO6" i="3"/>
  <c r="CN6" i="3"/>
  <c r="CH11" i="3"/>
  <c r="CI10" i="3"/>
  <c r="CJ10" i="3"/>
  <c r="CK10" i="3"/>
  <c r="CL10" i="3"/>
  <c r="CL12" i="3" s="1"/>
  <c r="CM10" i="3"/>
  <c r="CH10" i="3"/>
  <c r="CB10" i="3"/>
  <c r="CB8" i="3"/>
  <c r="CB11" i="3"/>
  <c r="CC10" i="3"/>
  <c r="CD10" i="3"/>
  <c r="CE10" i="3"/>
  <c r="CF10" i="3"/>
  <c r="CG10" i="3"/>
  <c r="CC7" i="3"/>
  <c r="CD7" i="3"/>
  <c r="CD9" i="3" s="1"/>
  <c r="CE7" i="3"/>
  <c r="CF7" i="3"/>
  <c r="CG7" i="3"/>
  <c r="CB7" i="3"/>
  <c r="CB9" i="3" s="1"/>
  <c r="CM6" i="3"/>
  <c r="CL6" i="3"/>
  <c r="CK6" i="3"/>
  <c r="CJ6" i="3"/>
  <c r="CI6" i="3"/>
  <c r="CH6" i="3"/>
  <c r="CG6" i="3"/>
  <c r="CF6" i="3"/>
  <c r="CE6" i="3"/>
  <c r="CD6" i="3"/>
  <c r="CC6" i="3"/>
  <c r="CB6" i="3"/>
  <c r="BV11" i="3"/>
  <c r="BW10" i="3"/>
  <c r="BX10" i="3"/>
  <c r="BY10" i="3"/>
  <c r="BZ10" i="3"/>
  <c r="CA10" i="3"/>
  <c r="BV10" i="3"/>
  <c r="BP11" i="3"/>
  <c r="BQ10" i="3"/>
  <c r="BR10" i="3"/>
  <c r="BS10" i="3"/>
  <c r="BT10" i="3"/>
  <c r="BT12" i="3" s="1"/>
  <c r="BU10" i="3"/>
  <c r="BP10" i="3"/>
  <c r="BP8" i="3"/>
  <c r="BP7" i="3"/>
  <c r="AR7" i="3"/>
  <c r="BD8" i="3"/>
  <c r="BE7" i="3"/>
  <c r="BF7" i="3"/>
  <c r="BG7" i="3"/>
  <c r="BH7" i="3"/>
  <c r="BI7" i="3"/>
  <c r="BD7" i="3"/>
  <c r="BQ7" i="3"/>
  <c r="BR7" i="3"/>
  <c r="BS7" i="3"/>
  <c r="BT7" i="3"/>
  <c r="BU7" i="3"/>
  <c r="CA6" i="3"/>
  <c r="BZ6" i="3"/>
  <c r="BY6" i="3"/>
  <c r="BX6" i="3"/>
  <c r="BW6" i="3"/>
  <c r="BV6" i="3"/>
  <c r="BU6" i="3"/>
  <c r="BT6" i="3"/>
  <c r="BS6" i="3"/>
  <c r="BR6" i="3"/>
  <c r="BQ6" i="3"/>
  <c r="BP6" i="3"/>
  <c r="BJ11" i="3"/>
  <c r="BK10" i="3"/>
  <c r="BL10" i="3"/>
  <c r="BM10" i="3"/>
  <c r="BN10" i="3"/>
  <c r="BO10" i="3"/>
  <c r="BJ10" i="3"/>
  <c r="BD11" i="3"/>
  <c r="BE10" i="3"/>
  <c r="BE12" i="3" s="1"/>
  <c r="BF10" i="3"/>
  <c r="BG10" i="3"/>
  <c r="BH10" i="3"/>
  <c r="BI10" i="3"/>
  <c r="BI12" i="3" s="1"/>
  <c r="BD10" i="3"/>
  <c r="BO6" i="3"/>
  <c r="BN6" i="3"/>
  <c r="BM6" i="3"/>
  <c r="BL6" i="3"/>
  <c r="BK6" i="3"/>
  <c r="BJ6" i="3"/>
  <c r="BI6" i="3"/>
  <c r="BH6" i="3"/>
  <c r="BG6" i="3"/>
  <c r="BF6" i="3"/>
  <c r="BE6" i="3"/>
  <c r="BD6" i="3"/>
  <c r="AX11" i="3"/>
  <c r="BC10" i="3"/>
  <c r="AX10" i="3"/>
  <c r="AY10" i="3"/>
  <c r="AZ10" i="3"/>
  <c r="AZ12" i="3" s="1"/>
  <c r="BA10" i="3"/>
  <c r="BB10" i="3"/>
  <c r="AR11" i="3"/>
  <c r="AS10" i="3"/>
  <c r="AT10" i="3"/>
  <c r="AU10" i="3"/>
  <c r="AV10" i="3"/>
  <c r="AW10" i="3"/>
  <c r="AR10" i="3"/>
  <c r="AR8" i="3"/>
  <c r="AR9" i="3" s="1"/>
  <c r="AS7" i="3"/>
  <c r="AT7" i="3"/>
  <c r="AU7" i="3"/>
  <c r="AV7" i="3"/>
  <c r="AW7" i="3"/>
  <c r="BC6" i="3"/>
  <c r="BB6" i="3"/>
  <c r="BA6" i="3"/>
  <c r="AZ6" i="3"/>
  <c r="AY6" i="3"/>
  <c r="AX6" i="3"/>
  <c r="AW6" i="3"/>
  <c r="AV6" i="3"/>
  <c r="AU6" i="3"/>
  <c r="AT6" i="3"/>
  <c r="AS6" i="3"/>
  <c r="AR6" i="3"/>
  <c r="AQ10" i="3"/>
  <c r="AL11" i="3"/>
  <c r="AL10" i="3"/>
  <c r="AL12" i="3" s="1"/>
  <c r="AF8" i="3"/>
  <c r="AM10" i="3"/>
  <c r="AN10" i="3"/>
  <c r="AO10" i="3"/>
  <c r="AO12" i="3" s="1"/>
  <c r="AP10" i="3"/>
  <c r="AF11" i="3"/>
  <c r="AG10" i="3"/>
  <c r="AH10" i="3"/>
  <c r="AI10" i="3"/>
  <c r="AI12" i="3" s="1"/>
  <c r="AJ10" i="3"/>
  <c r="AJ12" i="3" s="1"/>
  <c r="AK10" i="3"/>
  <c r="AF10" i="3"/>
  <c r="AG7" i="3"/>
  <c r="AH7" i="3"/>
  <c r="AI7" i="3"/>
  <c r="AJ7" i="3"/>
  <c r="AK7" i="3"/>
  <c r="AF7" i="3"/>
  <c r="AQ6" i="3"/>
  <c r="AP6" i="3"/>
  <c r="AO6" i="3"/>
  <c r="AN6" i="3"/>
  <c r="AM6" i="3"/>
  <c r="AL6" i="3"/>
  <c r="AK6" i="3"/>
  <c r="AJ6" i="3"/>
  <c r="AI6" i="3"/>
  <c r="AH6" i="3"/>
  <c r="AG6" i="3"/>
  <c r="AF6" i="3"/>
  <c r="Z11" i="3"/>
  <c r="AA10" i="3"/>
  <c r="AB10" i="3"/>
  <c r="AC10" i="3"/>
  <c r="AD10" i="3"/>
  <c r="AE10" i="3"/>
  <c r="Z10" i="3"/>
  <c r="T11" i="3"/>
  <c r="U10" i="3"/>
  <c r="V10" i="3"/>
  <c r="W10" i="3"/>
  <c r="X10" i="3"/>
  <c r="T10" i="3"/>
  <c r="T8" i="3"/>
  <c r="U7" i="3"/>
  <c r="V7" i="3"/>
  <c r="W7" i="3"/>
  <c r="X7" i="3"/>
  <c r="Y7" i="3"/>
  <c r="T7" i="3"/>
  <c r="Y10" i="3"/>
  <c r="BN12" i="3" l="1"/>
  <c r="BH9" i="3"/>
  <c r="CO9" i="3"/>
  <c r="AN12" i="3"/>
  <c r="BH12" i="3"/>
  <c r="AV9" i="3"/>
  <c r="CS9" i="3"/>
  <c r="CF12" i="3"/>
  <c r="AC12" i="3"/>
  <c r="CE12" i="3"/>
  <c r="DA13" i="3"/>
  <c r="CZ13" i="3"/>
  <c r="DS13" i="3"/>
  <c r="DD13" i="3"/>
  <c r="DQ13" i="3"/>
  <c r="BZ12" i="3"/>
  <c r="BZ13" i="3" s="1"/>
  <c r="DH13" i="3"/>
  <c r="AW9" i="3"/>
  <c r="AS9" i="3"/>
  <c r="CG9" i="3"/>
  <c r="CN9" i="3"/>
  <c r="CP9" i="3"/>
  <c r="CV13" i="3" s="1"/>
  <c r="CW12" i="3"/>
  <c r="DU13" i="3"/>
  <c r="AV12" i="3"/>
  <c r="BR9" i="3"/>
  <c r="BX13" i="3" s="1"/>
  <c r="AK12" i="3"/>
  <c r="AG12" i="3"/>
  <c r="BU9" i="3"/>
  <c r="BQ9" i="3"/>
  <c r="BX12" i="3"/>
  <c r="CD12" i="3"/>
  <c r="CM12" i="3"/>
  <c r="CM13" i="3" s="1"/>
  <c r="CR9" i="3"/>
  <c r="CX13" i="3" s="1"/>
  <c r="CY12" i="3"/>
  <c r="CU12" i="3"/>
  <c r="BS9" i="3"/>
  <c r="X9" i="3"/>
  <c r="T9" i="3"/>
  <c r="W12" i="3"/>
  <c r="AX12" i="3"/>
  <c r="AX13" i="3" s="1"/>
  <c r="BJ12" i="3"/>
  <c r="BL12" i="3"/>
  <c r="BR12" i="3"/>
  <c r="CQ9" i="3"/>
  <c r="CW13" i="3" s="1"/>
  <c r="CQ12" i="3"/>
  <c r="CN13" i="3"/>
  <c r="T12" i="3"/>
  <c r="T13" i="3" s="1"/>
  <c r="U12" i="3"/>
  <c r="AI9" i="3"/>
  <c r="AU9" i="3"/>
  <c r="AR12" i="3"/>
  <c r="AR13" i="3" s="1"/>
  <c r="BT9" i="3"/>
  <c r="CC9" i="3"/>
  <c r="CI12" i="3"/>
  <c r="CI13" i="3" s="1"/>
  <c r="AH9" i="3"/>
  <c r="AM12" i="3"/>
  <c r="AQ12" i="3"/>
  <c r="AT9" i="3"/>
  <c r="AW12" i="3"/>
  <c r="AS12" i="3"/>
  <c r="AS13" i="3" s="1"/>
  <c r="BO12" i="3"/>
  <c r="BK12" i="3"/>
  <c r="X12" i="3"/>
  <c r="BM12" i="3"/>
  <c r="CE9" i="3"/>
  <c r="CE13" i="3" s="1"/>
  <c r="CS12" i="3"/>
  <c r="CS13" i="3" s="1"/>
  <c r="CO12" i="3"/>
  <c r="DB13" i="3"/>
  <c r="BG12" i="3"/>
  <c r="CH12" i="3"/>
  <c r="CH13" i="3" s="1"/>
  <c r="CJ12" i="3"/>
  <c r="CJ13" i="3" s="1"/>
  <c r="DK13" i="3"/>
  <c r="DI13" i="3"/>
  <c r="AF9" i="3"/>
  <c r="AL13" i="3" s="1"/>
  <c r="BI9" i="3"/>
  <c r="Y12" i="3"/>
  <c r="Y13" i="3" s="1"/>
  <c r="AK9" i="3"/>
  <c r="AG9" i="3"/>
  <c r="AT12" i="3"/>
  <c r="AT13" i="3" s="1"/>
  <c r="AY12" i="3"/>
  <c r="AY13" i="3" s="1"/>
  <c r="BS12" i="3"/>
  <c r="BS13" i="3" s="1"/>
  <c r="U9" i="3"/>
  <c r="U13" i="3" s="1"/>
  <c r="AE12" i="3"/>
  <c r="AA12" i="3"/>
  <c r="AA13" i="3" s="1"/>
  <c r="AJ9" i="3"/>
  <c r="AF12" i="3"/>
  <c r="AF13" i="3" s="1"/>
  <c r="AH12" i="3"/>
  <c r="AO13" i="3"/>
  <c r="AP12" i="3"/>
  <c r="AP13" i="3" s="1"/>
  <c r="BB12" i="3"/>
  <c r="BB13" i="3" s="1"/>
  <c r="BP9" i="3"/>
  <c r="CA12" i="3"/>
  <c r="CF9" i="3"/>
  <c r="CL13" i="3" s="1"/>
  <c r="CG12" i="3"/>
  <c r="CG13" i="3" s="1"/>
  <c r="CC12" i="3"/>
  <c r="CB12" i="3"/>
  <c r="CB13" i="3" s="1"/>
  <c r="CK12" i="3"/>
  <c r="W9" i="3"/>
  <c r="BA12" i="3"/>
  <c r="BA13" i="3" s="1"/>
  <c r="AU12" i="3"/>
  <c r="BU12" i="3"/>
  <c r="BQ12" i="3"/>
  <c r="BV12" i="3"/>
  <c r="BP12" i="3"/>
  <c r="V9" i="3"/>
  <c r="BC12" i="3"/>
  <c r="BD9" i="3"/>
  <c r="BE9" i="3"/>
  <c r="BK13" i="3" s="1"/>
  <c r="BD12" i="3"/>
  <c r="BF12" i="3"/>
  <c r="BF9" i="3"/>
  <c r="BL13" i="3" s="1"/>
  <c r="BW12" i="3"/>
  <c r="BW13" i="3" s="1"/>
  <c r="BY12" i="3"/>
  <c r="AD12" i="3"/>
  <c r="BG9" i="3"/>
  <c r="BG13" i="3" s="1"/>
  <c r="Y9" i="3"/>
  <c r="CT13" i="3"/>
  <c r="CO13" i="3"/>
  <c r="CU13" i="3"/>
  <c r="CY13" i="3"/>
  <c r="CD13" i="3"/>
  <c r="BT13" i="3"/>
  <c r="BQ13" i="3"/>
  <c r="BH13" i="3"/>
  <c r="BN13" i="3"/>
  <c r="AV13" i="3"/>
  <c r="AZ13" i="3"/>
  <c r="AI13" i="3"/>
  <c r="AJ13" i="3"/>
  <c r="Z12" i="3"/>
  <c r="Z13" i="3" s="1"/>
  <c r="AB12" i="3"/>
  <c r="V12" i="3"/>
  <c r="V13" i="3" s="1"/>
  <c r="U6" i="3"/>
  <c r="V6" i="3"/>
  <c r="W6" i="3"/>
  <c r="X6" i="3"/>
  <c r="Y6" i="3"/>
  <c r="Z6" i="3"/>
  <c r="AA6" i="3"/>
  <c r="AB6" i="3"/>
  <c r="AC6" i="3"/>
  <c r="AD6" i="3"/>
  <c r="AE6" i="3"/>
  <c r="T6" i="3"/>
  <c r="AD13" i="3" l="1"/>
  <c r="BJ13" i="3"/>
  <c r="BO13" i="3"/>
  <c r="AW13" i="3"/>
  <c r="AN13" i="3"/>
  <c r="BR13" i="3"/>
  <c r="BC13" i="3"/>
  <c r="CP13" i="3"/>
  <c r="AE13" i="3"/>
  <c r="AQ13" i="3"/>
  <c r="X13" i="3"/>
  <c r="CA13" i="3"/>
  <c r="AH13" i="3"/>
  <c r="CF13" i="3"/>
  <c r="BY13" i="3"/>
  <c r="W13" i="3"/>
  <c r="CC13" i="3"/>
  <c r="J25" i="3"/>
  <c r="AU13" i="3"/>
  <c r="AK13" i="3"/>
  <c r="BD13" i="3"/>
  <c r="BU13" i="3"/>
  <c r="AG13" i="3"/>
  <c r="M25" i="3"/>
  <c r="E25" i="3"/>
  <c r="O25" i="3"/>
  <c r="D25" i="3"/>
  <c r="BI13" i="3"/>
  <c r="BP13" i="3"/>
  <c r="N25" i="3"/>
  <c r="L25" i="3"/>
  <c r="G25" i="3"/>
  <c r="F25" i="3"/>
  <c r="BF13" i="3"/>
  <c r="BV13" i="3"/>
  <c r="CK13" i="3"/>
  <c r="K25" i="3"/>
  <c r="I25" i="3"/>
  <c r="H25" i="3"/>
  <c r="CR13" i="3"/>
  <c r="AM13" i="3"/>
  <c r="BM13" i="3"/>
  <c r="AB13" i="3"/>
  <c r="CQ13" i="3"/>
  <c r="BE13" i="3"/>
  <c r="AC13" i="3"/>
</calcChain>
</file>

<file path=xl/sharedStrings.xml><?xml version="1.0" encoding="utf-8"?>
<sst xmlns="http://schemas.openxmlformats.org/spreadsheetml/2006/main" count="446" uniqueCount="59">
  <si>
    <t>TG</t>
  </si>
  <si>
    <t>Sleep</t>
  </si>
  <si>
    <t>SB</t>
  </si>
  <si>
    <t>Standing</t>
  </si>
  <si>
    <t>LIPA</t>
  </si>
  <si>
    <t>sMVPA</t>
  </si>
  <si>
    <t>10MVPA</t>
  </si>
  <si>
    <t>GeoMean</t>
  </si>
  <si>
    <r>
      <rPr>
        <sz val="11"/>
        <color theme="1"/>
        <rFont val="Calibri"/>
        <family val="2"/>
      </rPr>
      <t>≤</t>
    </r>
    <r>
      <rPr>
        <sz val="8.35"/>
        <color theme="1"/>
        <rFont val="Calibri"/>
        <family val="2"/>
      </rPr>
      <t>1.70 mmol/l</t>
    </r>
  </si>
  <si>
    <t>&gt;1.70 mmol/l</t>
  </si>
  <si>
    <t>Pooled</t>
  </si>
  <si>
    <t>Grand GeoMean</t>
  </si>
  <si>
    <t>Centred</t>
  </si>
  <si>
    <t>Group</t>
  </si>
  <si>
    <t>Log Ratio</t>
  </si>
  <si>
    <t>Chol</t>
  </si>
  <si>
    <r>
      <t>≤5.0</t>
    </r>
    <r>
      <rPr>
        <sz val="8.35"/>
        <color theme="1"/>
        <rFont val="Calibri"/>
        <family val="2"/>
      </rPr>
      <t xml:space="preserve"> mmol/l</t>
    </r>
  </si>
  <si>
    <t>&gt;5.0 mmol/l</t>
  </si>
  <si>
    <t>Glu</t>
  </si>
  <si>
    <r>
      <t>≤6.0</t>
    </r>
    <r>
      <rPr>
        <sz val="8.35"/>
        <color theme="1"/>
        <rFont val="Calibri"/>
        <family val="2"/>
      </rPr>
      <t xml:space="preserve"> mmol/l</t>
    </r>
  </si>
  <si>
    <t>&gt;6.0 mmol/l</t>
  </si>
  <si>
    <t>HbA1c</t>
  </si>
  <si>
    <r>
      <t>≤5.29</t>
    </r>
    <r>
      <rPr>
        <sz val="8.35"/>
        <color theme="1"/>
        <rFont val="Calibri"/>
        <family val="2"/>
      </rPr>
      <t xml:space="preserve"> mmol/l</t>
    </r>
  </si>
  <si>
    <t>&gt;5.29 mmol/l</t>
  </si>
  <si>
    <t>LPL</t>
  </si>
  <si>
    <r>
      <t>≤63.5</t>
    </r>
    <r>
      <rPr>
        <sz val="8.35"/>
        <color theme="1"/>
        <rFont val="Calibri"/>
        <family val="2"/>
      </rPr>
      <t xml:space="preserve"> mmol/l</t>
    </r>
  </si>
  <si>
    <t>&gt;63.5 mmol/l</t>
  </si>
  <si>
    <t>IL6</t>
  </si>
  <si>
    <r>
      <t>≤2.29</t>
    </r>
    <r>
      <rPr>
        <sz val="8.35"/>
        <color theme="1"/>
        <rFont val="Calibri"/>
        <family val="2"/>
      </rPr>
      <t xml:space="preserve"> mmol/l</t>
    </r>
  </si>
  <si>
    <t>&gt;2.29 mmol/l</t>
  </si>
  <si>
    <t>PIIINP</t>
  </si>
  <si>
    <r>
      <t>≤229.215</t>
    </r>
    <r>
      <rPr>
        <sz val="8.35"/>
        <color theme="1"/>
        <rFont val="Calibri"/>
        <family val="2"/>
      </rPr>
      <t xml:space="preserve"> mmol/l</t>
    </r>
  </si>
  <si>
    <t>&gt;229.215 mmol/l</t>
  </si>
  <si>
    <t>BPMeds</t>
  </si>
  <si>
    <t>No</t>
  </si>
  <si>
    <t>Yes</t>
  </si>
  <si>
    <t>CholMeds</t>
  </si>
  <si>
    <t>Meds</t>
  </si>
  <si>
    <t>Choose Variable</t>
  </si>
  <si>
    <t>Series 1</t>
  </si>
  <si>
    <t>Series 2</t>
  </si>
  <si>
    <t>LPLNorm</t>
  </si>
  <si>
    <t>≤63.5 mmol/l</t>
  </si>
  <si>
    <r>
      <t xml:space="preserve">Glucose </t>
    </r>
    <r>
      <rPr>
        <sz val="11"/>
        <color rgb="FFFF0000"/>
        <rFont val="Calibri"/>
        <family val="2"/>
      </rPr>
      <t>≤</t>
    </r>
    <r>
      <rPr>
        <sz val="8.35"/>
        <color rgb="FFFF0000"/>
        <rFont val="Calibri"/>
        <family val="2"/>
      </rPr>
      <t>6.0 mmol∙l</t>
    </r>
    <r>
      <rPr>
        <vertAlign val="superscript"/>
        <sz val="8.35"/>
        <color rgb="FFFF0000"/>
        <rFont val="Calibri"/>
        <family val="2"/>
      </rPr>
      <t>-1</t>
    </r>
  </si>
  <si>
    <r>
      <t>Glucose &gt;</t>
    </r>
    <r>
      <rPr>
        <sz val="8.35"/>
        <color rgb="FFFF0000"/>
        <rFont val="Calibri"/>
        <family val="2"/>
      </rPr>
      <t>6.0 mmol∙l</t>
    </r>
    <r>
      <rPr>
        <vertAlign val="superscript"/>
        <sz val="8.35"/>
        <color rgb="FFFF0000"/>
        <rFont val="Calibri"/>
        <family val="2"/>
      </rPr>
      <t>-1</t>
    </r>
  </si>
  <si>
    <r>
      <t xml:space="preserve">Triglyceride </t>
    </r>
    <r>
      <rPr>
        <sz val="11"/>
        <color rgb="FFFF0000"/>
        <rFont val="Calibri"/>
        <family val="2"/>
      </rPr>
      <t>≤1.7</t>
    </r>
    <r>
      <rPr>
        <sz val="8.35"/>
        <color rgb="FFFF0000"/>
        <rFont val="Calibri"/>
        <family val="2"/>
      </rPr>
      <t xml:space="preserve"> mmol∙l</t>
    </r>
    <r>
      <rPr>
        <vertAlign val="superscript"/>
        <sz val="8.35"/>
        <color rgb="FFFF0000"/>
        <rFont val="Calibri"/>
        <family val="2"/>
      </rPr>
      <t>-1</t>
    </r>
  </si>
  <si>
    <r>
      <t>Triglyceride &gt;</t>
    </r>
    <r>
      <rPr>
        <sz val="11"/>
        <color rgb="FFFF0000"/>
        <rFont val="Calibri"/>
        <family val="2"/>
      </rPr>
      <t>1.7</t>
    </r>
    <r>
      <rPr>
        <sz val="8.35"/>
        <color rgb="FFFF0000"/>
        <rFont val="Calibri"/>
        <family val="2"/>
      </rPr>
      <t xml:space="preserve"> mmol∙l</t>
    </r>
    <r>
      <rPr>
        <vertAlign val="superscript"/>
        <sz val="8.35"/>
        <color rgb="FFFF0000"/>
        <rFont val="Calibri"/>
        <family val="2"/>
      </rPr>
      <t>-1</t>
    </r>
  </si>
  <si>
    <r>
      <t xml:space="preserve">Total Cholesterol </t>
    </r>
    <r>
      <rPr>
        <sz val="11"/>
        <color rgb="FFFF0000"/>
        <rFont val="Calibri"/>
        <family val="2"/>
      </rPr>
      <t>≤5</t>
    </r>
    <r>
      <rPr>
        <sz val="8.35"/>
        <color rgb="FFFF0000"/>
        <rFont val="Calibri"/>
        <family val="2"/>
      </rPr>
      <t>.0 mmol∙l</t>
    </r>
    <r>
      <rPr>
        <vertAlign val="superscript"/>
        <sz val="8.35"/>
        <color rgb="FFFF0000"/>
        <rFont val="Calibri"/>
        <family val="2"/>
      </rPr>
      <t>-1</t>
    </r>
  </si>
  <si>
    <r>
      <t>Total Cholesterol &gt;</t>
    </r>
    <r>
      <rPr>
        <sz val="11"/>
        <color rgb="FFFF0000"/>
        <rFont val="Calibri"/>
        <family val="2"/>
      </rPr>
      <t>5</t>
    </r>
    <r>
      <rPr>
        <sz val="8.35"/>
        <color rgb="FFFF0000"/>
        <rFont val="Calibri"/>
        <family val="2"/>
      </rPr>
      <t>.0 mmol∙l</t>
    </r>
    <r>
      <rPr>
        <vertAlign val="superscript"/>
        <sz val="8.35"/>
        <color rgb="FFFF0000"/>
        <rFont val="Calibri"/>
        <family val="2"/>
      </rPr>
      <t>-1</t>
    </r>
  </si>
  <si>
    <r>
      <t xml:space="preserve">HbA1c </t>
    </r>
    <r>
      <rPr>
        <sz val="11"/>
        <color rgb="FFFF0000"/>
        <rFont val="Calibri"/>
        <family val="2"/>
      </rPr>
      <t>≤5.29%</t>
    </r>
  </si>
  <si>
    <r>
      <t>HbA1c &gt;5</t>
    </r>
    <r>
      <rPr>
        <sz val="8.35"/>
        <color rgb="FFFF0000"/>
        <rFont val="Calibri"/>
        <family val="2"/>
      </rPr>
      <t>.29%</t>
    </r>
  </si>
  <si>
    <r>
      <t xml:space="preserve">LPL </t>
    </r>
    <r>
      <rPr>
        <sz val="11"/>
        <color rgb="FFFF0000"/>
        <rFont val="Calibri"/>
        <family val="2"/>
      </rPr>
      <t>≤63.5 pg∙mL</t>
    </r>
    <r>
      <rPr>
        <vertAlign val="superscript"/>
        <sz val="11"/>
        <color rgb="FFFF0000"/>
        <rFont val="Calibri"/>
        <family val="2"/>
      </rPr>
      <t>-1</t>
    </r>
  </si>
  <si>
    <r>
      <t>LPL &gt;</t>
    </r>
    <r>
      <rPr>
        <sz val="11"/>
        <color rgb="FFFF0000"/>
        <rFont val="Calibri"/>
        <family val="2"/>
      </rPr>
      <t>63.5 pg∙mL</t>
    </r>
    <r>
      <rPr>
        <vertAlign val="superscript"/>
        <sz val="11"/>
        <color rgb="FFFF0000"/>
        <rFont val="Calibri"/>
        <family val="2"/>
      </rPr>
      <t>-1</t>
    </r>
  </si>
  <si>
    <r>
      <t xml:space="preserve">IL-6 </t>
    </r>
    <r>
      <rPr>
        <sz val="11"/>
        <color rgb="FFFF0000"/>
        <rFont val="Calibri"/>
        <family val="2"/>
      </rPr>
      <t>≤2.29 pg∙mL</t>
    </r>
    <r>
      <rPr>
        <vertAlign val="superscript"/>
        <sz val="11"/>
        <color rgb="FFFF0000"/>
        <rFont val="Calibri"/>
        <family val="2"/>
      </rPr>
      <t>-1</t>
    </r>
  </si>
  <si>
    <r>
      <t>IL-6 &gt;2.29</t>
    </r>
    <r>
      <rPr>
        <sz val="11"/>
        <color rgb="FFFF0000"/>
        <rFont val="Calibri"/>
        <family val="2"/>
      </rPr>
      <t xml:space="preserve"> pg∙mL</t>
    </r>
    <r>
      <rPr>
        <vertAlign val="superscript"/>
        <sz val="11"/>
        <color rgb="FFFF0000"/>
        <rFont val="Calibri"/>
        <family val="2"/>
      </rPr>
      <t>-1</t>
    </r>
  </si>
  <si>
    <r>
      <t xml:space="preserve">PIIINP </t>
    </r>
    <r>
      <rPr>
        <sz val="11"/>
        <color rgb="FFFF0000"/>
        <rFont val="Calibri"/>
        <family val="2"/>
      </rPr>
      <t>≤229.215 pg∙mL</t>
    </r>
    <r>
      <rPr>
        <vertAlign val="superscript"/>
        <sz val="11"/>
        <color rgb="FFFF0000"/>
        <rFont val="Calibri"/>
        <family val="2"/>
      </rPr>
      <t>-1</t>
    </r>
  </si>
  <si>
    <r>
      <t>PIIINP &gt;229.215</t>
    </r>
    <r>
      <rPr>
        <sz val="11"/>
        <color rgb="FFFF0000"/>
        <rFont val="Calibri"/>
        <family val="2"/>
      </rPr>
      <t xml:space="preserve"> pg∙mL</t>
    </r>
    <r>
      <rPr>
        <vertAlign val="superscript"/>
        <sz val="11"/>
        <color rgb="FFFF0000"/>
        <rFont val="Calibri"/>
        <family val="2"/>
      </rPr>
      <t>-1</t>
    </r>
  </si>
  <si>
    <r>
      <t>Normalised LPL ≤63.5 pg∙mL</t>
    </r>
    <r>
      <rPr>
        <vertAlign val="superscript"/>
        <sz val="11"/>
        <color rgb="FFFF0000"/>
        <rFont val="Calibri"/>
        <family val="2"/>
        <scheme val="minor"/>
      </rPr>
      <t>-1</t>
    </r>
  </si>
  <si>
    <r>
      <t>Normalised LPL &gt;63.5 pg∙mL</t>
    </r>
    <r>
      <rPr>
        <vertAlign val="superscript"/>
        <sz val="11"/>
        <color rgb="FFFF0000"/>
        <rFont val="Calibri"/>
        <family val="2"/>
        <scheme val="minor"/>
      </rPr>
      <t>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</si>
</sst>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sz val="8.35"/>
      <color theme="1"/>
      <name val="Calibri"/>
      <family val="2"/>
    </font>
    <font>
      <sz val="11"/>
      <color rgb="FFFF0000"/>
      <name val="Calibri"/>
      <family val="2"/>
    </font>
    <font>
      <sz val="8.35"/>
      <color rgb="FFFF0000"/>
      <name val="Calibri"/>
      <family val="2"/>
    </font>
    <font>
      <vertAlign val="superscript"/>
      <sz val="8.35"/>
      <color rgb="FFFF0000"/>
      <name val="Calibri"/>
      <family val="2"/>
    </font>
    <font>
      <vertAlign val="superscript"/>
      <sz val="11"/>
      <color rgb="FFFF0000"/>
      <name val="Calibri"/>
      <family val="2"/>
    </font>
    <font>
      <vertAlign val="superscript"/>
      <sz val="11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0" fillId="0" borderId="10" xfId="0" applyBorder="1"/>
    <xf numFmtId="0" fontId="0" fillId="0" borderId="11" xfId="0" applyBorder="1"/>
    <xf numFmtId="0" fontId="18" fillId="0" borderId="12" xfId="0" applyFont="1" applyBorder="1"/>
    <xf numFmtId="0" fontId="18" fillId="0" borderId="0" xfId="0" applyFont="1" applyBorder="1"/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0" fillId="0" borderId="13" xfId="0" applyFill="1" applyBorder="1"/>
    <xf numFmtId="0" fontId="0" fillId="0" borderId="0" xfId="0" applyFill="1" applyBorder="1"/>
    <xf numFmtId="0" fontId="19" fillId="0" borderId="12" xfId="0" applyFont="1" applyBorder="1"/>
    <xf numFmtId="0" fontId="19" fillId="0" borderId="0" xfId="0" applyFont="1" applyBorder="1"/>
    <xf numFmtId="0" fontId="19" fillId="0" borderId="13" xfId="0" applyFont="1" applyBorder="1"/>
    <xf numFmtId="0" fontId="16" fillId="33" borderId="14" xfId="0" applyFont="1" applyFill="1" applyBorder="1"/>
    <xf numFmtId="0" fontId="14" fillId="0" borderId="0" xfId="0" applyFont="1"/>
    <xf numFmtId="0" fontId="18" fillId="0" borderId="0" xfId="0" applyFont="1" applyFill="1" applyBorder="1"/>
    <xf numFmtId="0" fontId="19" fillId="0" borderId="0" xfId="0" applyFont="1" applyFill="1" applyBorder="1"/>
    <xf numFmtId="0" fontId="0" fillId="0" borderId="12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13" xfId="0" applyBorder="1" applyProtection="1">
      <protection hidden="1"/>
    </xf>
    <xf numFmtId="0" fontId="0" fillId="33" borderId="12" xfId="0" applyFill="1" applyBorder="1" applyProtection="1">
      <protection hidden="1"/>
    </xf>
    <xf numFmtId="0" fontId="0" fillId="33" borderId="0" xfId="0" applyFill="1" applyBorder="1" applyProtection="1">
      <protection hidden="1"/>
    </xf>
    <xf numFmtId="0" fontId="0" fillId="33" borderId="13" xfId="0" applyFill="1" applyBorder="1" applyProtection="1">
      <protection hidden="1"/>
    </xf>
    <xf numFmtId="0" fontId="14" fillId="0" borderId="0" xfId="0" applyFont="1" applyProtection="1">
      <protection hidden="1"/>
    </xf>
    <xf numFmtId="0" fontId="0" fillId="33" borderId="15" xfId="0" applyFill="1" applyBorder="1" applyProtection="1">
      <protection locked="0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BarChart!$D$29</c:f>
              <c:strCache>
                <c:ptCount val="1"/>
                <c:pt idx="0">
                  <c:v>Glucose ≤6.0 mmol∙l-1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BarChart!$D$23:$I$23</c:f>
              <c:strCache>
                <c:ptCount val="6"/>
                <c:pt idx="0">
                  <c:v>Sleep</c:v>
                </c:pt>
                <c:pt idx="1">
                  <c:v>SB</c:v>
                </c:pt>
                <c:pt idx="2">
                  <c:v>Standing</c:v>
                </c:pt>
                <c:pt idx="3">
                  <c:v>LIPA</c:v>
                </c:pt>
                <c:pt idx="4">
                  <c:v>sMVPA</c:v>
                </c:pt>
                <c:pt idx="5">
                  <c:v>10MVPA</c:v>
                </c:pt>
              </c:strCache>
            </c:strRef>
          </c:cat>
          <c:val>
            <c:numRef>
              <c:f>BarChart!$D$25:$I$25</c:f>
              <c:numCache>
                <c:formatCode>General</c:formatCode>
                <c:ptCount val="6"/>
                <c:pt idx="0">
                  <c:v>-1.8483478669284049E-2</c:v>
                </c:pt>
                <c:pt idx="1">
                  <c:v>-1.1857998942823156E-2</c:v>
                </c:pt>
                <c:pt idx="2">
                  <c:v>3.987357814553745E-2</c:v>
                </c:pt>
                <c:pt idx="3">
                  <c:v>4.3829196735622163E-3</c:v>
                </c:pt>
                <c:pt idx="4">
                  <c:v>-1.4585742792572753E-2</c:v>
                </c:pt>
                <c:pt idx="5">
                  <c:v>1.5478251534637145E-2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18-40A6-869D-56F936010CE8}"/>
            </c:ext>
          </c:extLst>
        </c:ser>
        <c:ser>
          <c:idx val="1"/>
          <c:order val="1"/>
          <c:tx>
            <c:strRef>
              <c:f>BarChart!$E$29</c:f>
              <c:strCache>
                <c:ptCount val="1"/>
                <c:pt idx="0">
                  <c:v>Glucose &gt;6.0 mmol∙l-1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val>
            <c:numRef>
              <c:f>BarChart!$J$25:$O$25</c:f>
              <c:numCache>
                <c:formatCode>General</c:formatCode>
                <c:ptCount val="6"/>
                <c:pt idx="0">
                  <c:v>3.3032523397171533E-2</c:v>
                </c:pt>
                <c:pt idx="1">
                  <c:v>2.1264213300115454E-2</c:v>
                </c:pt>
                <c:pt idx="2">
                  <c:v>-7.3877914669724182E-2</c:v>
                </c:pt>
                <c:pt idx="3">
                  <c:v>-7.7010127161052247E-3</c:v>
                </c:pt>
                <c:pt idx="4">
                  <c:v>2.593076468936065E-2</c:v>
                </c:pt>
                <c:pt idx="5">
                  <c:v>-2.8167951393905055E-2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18-40A6-869D-56F936010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2765568"/>
        <c:axId val="162765960"/>
      </c:barChart>
      <c:catAx>
        <c:axId val="162765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 sz="14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Physical Behaviour (hrs∙day</a:t>
                </a:r>
                <a:r>
                  <a:rPr lang="en-GB" sz="1400" baseline="300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-1</a:t>
                </a:r>
                <a:r>
                  <a:rPr lang="en-GB" sz="14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)</a:t>
                </a:r>
                <a:endParaRPr lang="en-GB" sz="1400">
                  <a:solidFill>
                    <a:sysClr val="windowText" lastClr="000000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2765960"/>
        <c:crosses val="autoZero"/>
        <c:auto val="1"/>
        <c:lblAlgn val="ctr"/>
        <c:lblOffset val="100"/>
        <c:noMultiLvlLbl val="0"/>
      </c:catAx>
      <c:valAx>
        <c:axId val="162765960"/>
        <c:scaling>
          <c:orientation val="minMax"/>
          <c:max val="0.25"/>
          <c:min val="-0.2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GB" sz="140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Log Ratio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62765568"/>
        <c:crosses val="autoZero"/>
        <c:crossBetween val="between"/>
        <c:majorUnit val="5.000000000000001E-2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4.3496830835141116E-2"/>
          <c:y val="2.4413749618735405E-2"/>
          <c:w val="0.93607841078313603"/>
          <c:h val="0.149795334602933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230604</xdr:colOff>
      <xdr:row>1</xdr:row>
      <xdr:rowOff>30079</xdr:rowOff>
    </xdr:from>
    <xdr:to>
      <xdr:col>10</xdr:col>
      <xdr:colOff>270709</xdr:colOff>
      <xdr:row>18</xdr:row>
      <xdr:rowOff>63166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Y84"/>
  <sheetViews>
    <sheetView tabSelected="1" zoomScale="40" zoomScaleNormal="40" workbookViewId="0">
      <selection activeCell="D19" sqref="D19"/>
    </sheetView>
  </sheetViews>
  <sheetFormatPr defaultRowHeight="15" x14ac:dyDescent="0.25"/>
  <cols>
    <col min="2" max="2" width="6.5703125" bestFit="1" customWidth="1"/>
    <col min="3" max="3" width="14.85546875" bestFit="1" customWidth="1"/>
    <col min="4" max="4" width="19" bestFit="1" customWidth="1"/>
    <col min="5" max="5" width="16.42578125" customWidth="1"/>
    <col min="6" max="6" width="21.85546875" bestFit="1" customWidth="1"/>
    <col min="7" max="7" width="18.140625" bestFit="1" customWidth="1"/>
    <col min="8" max="8" width="20.42578125" bestFit="1" customWidth="1"/>
    <col min="9" max="9" width="21.85546875" bestFit="1" customWidth="1"/>
    <col min="10" max="10" width="19" bestFit="1" customWidth="1"/>
    <col min="11" max="11" width="16.42578125" bestFit="1" customWidth="1"/>
    <col min="12" max="12" width="21.85546875" bestFit="1" customWidth="1"/>
    <col min="13" max="13" width="18.140625" bestFit="1" customWidth="1"/>
    <col min="14" max="14" width="20.42578125" bestFit="1" customWidth="1"/>
    <col min="15" max="15" width="21.85546875" bestFit="1" customWidth="1"/>
    <col min="19" max="19" width="14.85546875" bestFit="1" customWidth="1"/>
    <col min="20" max="20" width="19" bestFit="1" customWidth="1"/>
    <col min="21" max="21" width="16.42578125" bestFit="1" customWidth="1"/>
    <col min="22" max="22" width="21.85546875" bestFit="1" customWidth="1"/>
    <col min="23" max="23" width="18.140625" bestFit="1" customWidth="1"/>
    <col min="24" max="24" width="20.42578125" bestFit="1" customWidth="1"/>
    <col min="25" max="25" width="21.85546875" bestFit="1" customWidth="1"/>
    <col min="26" max="26" width="19" bestFit="1" customWidth="1"/>
    <col min="27" max="27" width="16.42578125" bestFit="1" customWidth="1"/>
    <col min="28" max="28" width="21.85546875" bestFit="1" customWidth="1"/>
    <col min="29" max="29" width="18.140625" bestFit="1" customWidth="1"/>
    <col min="30" max="30" width="20.42578125" bestFit="1" customWidth="1"/>
    <col min="31" max="31" width="21.85546875" bestFit="1" customWidth="1"/>
    <col min="32" max="32" width="19" bestFit="1" customWidth="1"/>
    <col min="33" max="33" width="16.42578125" bestFit="1" customWidth="1"/>
    <col min="34" max="34" width="21.85546875" bestFit="1" customWidth="1"/>
    <col min="35" max="35" width="18.140625" bestFit="1" customWidth="1"/>
    <col min="36" max="36" width="20.42578125" bestFit="1" customWidth="1"/>
    <col min="37" max="37" width="21.85546875" bestFit="1" customWidth="1"/>
    <col min="38" max="38" width="19" bestFit="1" customWidth="1"/>
    <col min="39" max="39" width="16.42578125" bestFit="1" customWidth="1"/>
    <col min="40" max="40" width="21.85546875" bestFit="1" customWidth="1"/>
    <col min="41" max="41" width="18.140625" bestFit="1" customWidth="1"/>
    <col min="42" max="42" width="20.42578125" bestFit="1" customWidth="1"/>
    <col min="43" max="43" width="21.85546875" bestFit="1" customWidth="1"/>
    <col min="44" max="44" width="18.42578125" bestFit="1" customWidth="1"/>
    <col min="45" max="45" width="15.85546875" bestFit="1" customWidth="1"/>
    <col min="46" max="46" width="21.140625" bestFit="1" customWidth="1"/>
    <col min="47" max="47" width="17.5703125" bestFit="1" customWidth="1"/>
    <col min="48" max="48" width="19.85546875" bestFit="1" customWidth="1"/>
    <col min="49" max="49" width="21.140625" bestFit="1" customWidth="1"/>
    <col min="50" max="50" width="18.42578125" bestFit="1" customWidth="1"/>
    <col min="51" max="51" width="15.85546875" bestFit="1" customWidth="1"/>
    <col min="52" max="52" width="21.140625" bestFit="1" customWidth="1"/>
    <col min="53" max="53" width="17.5703125" bestFit="1" customWidth="1"/>
    <col min="54" max="54" width="19.85546875" bestFit="1" customWidth="1"/>
    <col min="55" max="55" width="21.140625" bestFit="1" customWidth="1"/>
    <col min="56" max="56" width="21" bestFit="1" customWidth="1"/>
    <col min="57" max="57" width="18.5703125" bestFit="1" customWidth="1"/>
    <col min="58" max="58" width="23.85546875" bestFit="1" customWidth="1"/>
    <col min="59" max="59" width="20.42578125" bestFit="1" customWidth="1"/>
    <col min="60" max="60" width="22.5703125" bestFit="1" customWidth="1"/>
    <col min="61" max="61" width="23.85546875" bestFit="1" customWidth="1"/>
    <col min="62" max="62" width="21" bestFit="1" customWidth="1"/>
    <col min="63" max="63" width="18.5703125" bestFit="1" customWidth="1"/>
    <col min="64" max="64" width="23.85546875" bestFit="1" customWidth="1"/>
    <col min="65" max="65" width="20.42578125" bestFit="1" customWidth="1"/>
    <col min="66" max="66" width="22.5703125" bestFit="1" customWidth="1"/>
    <col min="67" max="67" width="23.85546875" bestFit="1" customWidth="1"/>
    <col min="68" max="68" width="18.42578125" bestFit="1" customWidth="1"/>
    <col min="69" max="69" width="16.85546875" bestFit="1" customWidth="1"/>
    <col min="70" max="70" width="22.42578125" bestFit="1" customWidth="1"/>
    <col min="71" max="71" width="18.5703125" bestFit="1" customWidth="1"/>
    <col min="72" max="72" width="20.85546875" bestFit="1" customWidth="1"/>
    <col min="73" max="73" width="22.42578125" bestFit="1" customWidth="1"/>
    <col min="74" max="74" width="19.42578125" bestFit="1" customWidth="1"/>
    <col min="75" max="75" width="16.85546875" bestFit="1" customWidth="1"/>
    <col min="76" max="76" width="22.42578125" bestFit="1" customWidth="1"/>
    <col min="77" max="77" width="18.5703125" bestFit="1" customWidth="1"/>
    <col min="78" max="78" width="20.85546875" bestFit="1" customWidth="1"/>
    <col min="79" max="79" width="22.42578125" bestFit="1" customWidth="1"/>
    <col min="80" max="80" width="19.140625" bestFit="1" customWidth="1"/>
    <col min="81" max="81" width="16.5703125" bestFit="1" customWidth="1"/>
    <col min="82" max="82" width="22" bestFit="1" customWidth="1"/>
    <col min="83" max="83" width="18.42578125" bestFit="1" customWidth="1"/>
    <col min="84" max="84" width="20.5703125" bestFit="1" customWidth="1"/>
    <col min="85" max="85" width="22" bestFit="1" customWidth="1"/>
    <col min="86" max="86" width="19.140625" bestFit="1" customWidth="1"/>
    <col min="87" max="87" width="16.5703125" bestFit="1" customWidth="1"/>
    <col min="88" max="88" width="22" bestFit="1" customWidth="1"/>
    <col min="89" max="89" width="18.42578125" bestFit="1" customWidth="1"/>
    <col min="90" max="90" width="20.5703125" bestFit="1" customWidth="1"/>
    <col min="91" max="91" width="22" bestFit="1" customWidth="1"/>
    <col min="92" max="92" width="25" bestFit="1" customWidth="1"/>
    <col min="93" max="93" width="22.5703125" bestFit="1" customWidth="1"/>
    <col min="94" max="94" width="27.85546875" bestFit="1" customWidth="1"/>
    <col min="95" max="95" width="24.140625" bestFit="1" customWidth="1"/>
    <col min="96" max="96" width="26.5703125" bestFit="1" customWidth="1"/>
    <col min="97" max="97" width="27.85546875" bestFit="1" customWidth="1"/>
    <col min="98" max="98" width="25" bestFit="1" customWidth="1"/>
    <col min="99" max="99" width="22.5703125" bestFit="1" customWidth="1"/>
    <col min="100" max="100" width="27.85546875" bestFit="1" customWidth="1"/>
    <col min="101" max="101" width="24.140625" bestFit="1" customWidth="1"/>
    <col min="102" max="102" width="26.5703125" bestFit="1" customWidth="1"/>
    <col min="103" max="103" width="27.85546875" bestFit="1" customWidth="1"/>
    <col min="104" max="104" width="14.5703125" bestFit="1" customWidth="1"/>
    <col min="105" max="105" width="12.140625" bestFit="1" customWidth="1"/>
    <col min="106" max="106" width="17.42578125" bestFit="1" customWidth="1"/>
    <col min="107" max="107" width="13.85546875" bestFit="1" customWidth="1"/>
    <col min="108" max="108" width="16" bestFit="1" customWidth="1"/>
    <col min="109" max="109" width="17.42578125" bestFit="1" customWidth="1"/>
    <col min="110" max="110" width="15" bestFit="1" customWidth="1"/>
    <col min="111" max="111" width="12.85546875" bestFit="1" customWidth="1"/>
    <col min="112" max="112" width="18" bestFit="1" customWidth="1"/>
    <col min="113" max="113" width="14.42578125" bestFit="1" customWidth="1"/>
    <col min="114" max="114" width="16.42578125" bestFit="1" customWidth="1"/>
    <col min="115" max="115" width="18" bestFit="1" customWidth="1"/>
    <col min="116" max="116" width="16" bestFit="1" customWidth="1"/>
    <col min="117" max="117" width="13.5703125" bestFit="1" customWidth="1"/>
    <col min="118" max="118" width="18.85546875" bestFit="1" customWidth="1"/>
    <col min="119" max="119" width="15.140625" bestFit="1" customWidth="1"/>
    <col min="120" max="120" width="17.42578125" bestFit="1" customWidth="1"/>
    <col min="121" max="121" width="18.85546875" bestFit="1" customWidth="1"/>
    <col min="122" max="122" width="16.42578125" bestFit="1" customWidth="1"/>
    <col min="123" max="123" width="14" bestFit="1" customWidth="1"/>
    <col min="124" max="124" width="19.140625" bestFit="1" customWidth="1"/>
    <col min="125" max="125" width="15.5703125" bestFit="1" customWidth="1"/>
    <col min="126" max="126" width="18" bestFit="1" customWidth="1"/>
    <col min="127" max="127" width="19.140625" bestFit="1" customWidth="1"/>
    <col min="128" max="129" width="12.140625" bestFit="1" customWidth="1"/>
    <col min="130" max="130" width="15.140625" bestFit="1" customWidth="1"/>
    <col min="131" max="131" width="12.140625" bestFit="1" customWidth="1"/>
    <col min="132" max="132" width="13.85546875" bestFit="1" customWidth="1"/>
    <col min="133" max="133" width="15.140625" bestFit="1" customWidth="1"/>
    <col min="134" max="135" width="12.85546875" bestFit="1" customWidth="1"/>
    <col min="136" max="136" width="15.5703125" bestFit="1" customWidth="1"/>
    <col min="137" max="137" width="12.85546875" bestFit="1" customWidth="1"/>
    <col min="138" max="138" width="14.42578125" bestFit="1" customWidth="1"/>
    <col min="139" max="139" width="15.5703125" bestFit="1" customWidth="1"/>
    <col min="140" max="140" width="24.140625" bestFit="1" customWidth="1"/>
    <col min="141" max="141" width="21.85546875" bestFit="1" customWidth="1"/>
    <col min="142" max="142" width="27.140625" bestFit="1" customWidth="1"/>
    <col min="143" max="143" width="23.5703125" bestFit="1" customWidth="1"/>
    <col min="144" max="144" width="25.5703125" bestFit="1" customWidth="1"/>
    <col min="145" max="145" width="27.140625" bestFit="1" customWidth="1"/>
    <col min="146" max="146" width="24.140625" bestFit="1" customWidth="1"/>
    <col min="147" max="147" width="21.85546875" bestFit="1" customWidth="1"/>
    <col min="148" max="148" width="27.140625" bestFit="1" customWidth="1"/>
    <col min="149" max="149" width="23.5703125" bestFit="1" customWidth="1"/>
    <col min="150" max="150" width="25.5703125" bestFit="1" customWidth="1"/>
    <col min="151" max="151" width="27.140625" bestFit="1" customWidth="1"/>
    <col min="152" max="152" width="25" bestFit="1" customWidth="1"/>
    <col min="153" max="153" width="22.5703125" bestFit="1" customWidth="1"/>
    <col min="154" max="154" width="27.85546875" bestFit="1" customWidth="1"/>
    <col min="155" max="155" width="24.140625" bestFit="1" customWidth="1"/>
    <col min="156" max="156" width="26.5703125" bestFit="1" customWidth="1"/>
    <col min="157" max="157" width="27.85546875" bestFit="1" customWidth="1"/>
    <col min="158" max="158" width="25" bestFit="1" customWidth="1"/>
    <col min="159" max="159" width="22.5703125" bestFit="1" customWidth="1"/>
    <col min="160" max="160" width="27.85546875" bestFit="1" customWidth="1"/>
    <col min="161" max="161" width="24.140625" bestFit="1" customWidth="1"/>
    <col min="162" max="162" width="26.5703125" bestFit="1" customWidth="1"/>
    <col min="163" max="163" width="27.85546875" bestFit="1" customWidth="1"/>
    <col min="164" max="164" width="26.42578125" bestFit="1" customWidth="1"/>
    <col min="165" max="165" width="23.85546875" bestFit="1" customWidth="1"/>
    <col min="166" max="166" width="29.140625" bestFit="1" customWidth="1"/>
    <col min="167" max="167" width="25.42578125" bestFit="1" customWidth="1"/>
    <col min="168" max="168" width="27.85546875" bestFit="1" customWidth="1"/>
    <col min="169" max="169" width="29.140625" bestFit="1" customWidth="1"/>
    <col min="170" max="170" width="26.42578125" bestFit="1" customWidth="1"/>
    <col min="171" max="171" width="23.85546875" bestFit="1" customWidth="1"/>
    <col min="172" max="172" width="29.140625" bestFit="1" customWidth="1"/>
    <col min="173" max="173" width="25.42578125" bestFit="1" customWidth="1"/>
    <col min="174" max="174" width="27.85546875" bestFit="1" customWidth="1"/>
    <col min="175" max="175" width="29.140625" bestFit="1" customWidth="1"/>
    <col min="176" max="176" width="25.42578125" bestFit="1" customWidth="1"/>
    <col min="177" max="177" width="23.140625" bestFit="1" customWidth="1"/>
    <col min="178" max="178" width="28.42578125" bestFit="1" customWidth="1"/>
    <col min="179" max="179" width="24.5703125" bestFit="1" customWidth="1"/>
    <col min="180" max="180" width="27" bestFit="1" customWidth="1"/>
    <col min="181" max="181" width="28.42578125" bestFit="1" customWidth="1"/>
    <col min="182" max="182" width="25.42578125" bestFit="1" customWidth="1"/>
    <col min="183" max="183" width="23.140625" bestFit="1" customWidth="1"/>
    <col min="184" max="184" width="28.42578125" bestFit="1" customWidth="1"/>
    <col min="185" max="185" width="24.5703125" bestFit="1" customWidth="1"/>
    <col min="186" max="186" width="27" bestFit="1" customWidth="1"/>
    <col min="187" max="187" width="28.42578125" bestFit="1" customWidth="1"/>
    <col min="188" max="188" width="29.140625" bestFit="1" customWidth="1"/>
    <col min="189" max="189" width="26.85546875" bestFit="1" customWidth="1"/>
    <col min="190" max="190" width="32.140625" bestFit="1" customWidth="1"/>
    <col min="191" max="191" width="28.42578125" bestFit="1" customWidth="1"/>
    <col min="192" max="192" width="30.85546875" bestFit="1" customWidth="1"/>
    <col min="193" max="193" width="32.140625" bestFit="1" customWidth="1"/>
    <col min="194" max="194" width="29.140625" bestFit="1" customWidth="1"/>
    <col min="195" max="195" width="26.85546875" bestFit="1" customWidth="1"/>
    <col min="196" max="196" width="32.140625" bestFit="1" customWidth="1"/>
    <col min="197" max="197" width="28.42578125" bestFit="1" customWidth="1"/>
    <col min="198" max="198" width="30.85546875" bestFit="1" customWidth="1"/>
    <col min="199" max="199" width="32.140625" bestFit="1" customWidth="1"/>
    <col min="200" max="200" width="26.5703125" bestFit="1" customWidth="1"/>
    <col min="201" max="201" width="24.140625" bestFit="1" customWidth="1"/>
    <col min="202" max="202" width="29.42578125" bestFit="1" customWidth="1"/>
    <col min="203" max="203" width="25.5703125" bestFit="1" customWidth="1"/>
    <col min="204" max="204" width="28" bestFit="1" customWidth="1"/>
    <col min="205" max="205" width="29.42578125" bestFit="1" customWidth="1"/>
    <col min="206" max="206" width="26.5703125" bestFit="1" customWidth="1"/>
    <col min="207" max="207" width="24.140625" bestFit="1" customWidth="1"/>
    <col min="208" max="208" width="29.42578125" bestFit="1" customWidth="1"/>
    <col min="209" max="209" width="25.5703125" bestFit="1" customWidth="1"/>
    <col min="210" max="210" width="28" bestFit="1" customWidth="1"/>
    <col min="211" max="211" width="29.42578125" bestFit="1" customWidth="1"/>
    <col min="212" max="212" width="26.42578125" bestFit="1" customWidth="1"/>
    <col min="213" max="213" width="23.85546875" bestFit="1" customWidth="1"/>
    <col min="214" max="214" width="29.140625" bestFit="1" customWidth="1"/>
    <col min="215" max="215" width="25.42578125" bestFit="1" customWidth="1"/>
    <col min="216" max="216" width="27.85546875" bestFit="1" customWidth="1"/>
    <col min="217" max="217" width="29.140625" bestFit="1" customWidth="1"/>
    <col min="218" max="218" width="26.42578125" bestFit="1" customWidth="1"/>
    <col min="219" max="219" width="23.85546875" bestFit="1" customWidth="1"/>
    <col min="220" max="220" width="29.140625" bestFit="1" customWidth="1"/>
    <col min="221" max="221" width="25.42578125" bestFit="1" customWidth="1"/>
    <col min="222" max="222" width="27.85546875" bestFit="1" customWidth="1"/>
    <col min="223" max="223" width="29.140625" bestFit="1" customWidth="1"/>
    <col min="224" max="224" width="32.140625" bestFit="1" customWidth="1"/>
    <col min="225" max="225" width="29.5703125" bestFit="1" customWidth="1"/>
    <col min="226" max="226" width="35" bestFit="1" customWidth="1"/>
    <col min="227" max="227" width="31.42578125" bestFit="1" customWidth="1"/>
    <col min="228" max="228" width="33.5703125" bestFit="1" customWidth="1"/>
    <col min="229" max="229" width="35" bestFit="1" customWidth="1"/>
    <col min="230" max="230" width="32.140625" bestFit="1" customWidth="1"/>
    <col min="231" max="231" width="29.5703125" bestFit="1" customWidth="1"/>
    <col min="232" max="232" width="35" bestFit="1" customWidth="1"/>
    <col min="233" max="233" width="31.42578125" bestFit="1" customWidth="1"/>
    <col min="234" max="234" width="33.5703125" bestFit="1" customWidth="1"/>
    <col min="235" max="235" width="35" bestFit="1" customWidth="1"/>
    <col min="247" max="247" width="30.140625" bestFit="1" customWidth="1"/>
    <col min="259" max="259" width="20.42578125" bestFit="1" customWidth="1"/>
    <col min="260" max="260" width="21.140625" bestFit="1" customWidth="1"/>
    <col min="261" max="261" width="18.85546875" bestFit="1" customWidth="1"/>
    <col min="271" max="271" width="24.85546875" bestFit="1" customWidth="1"/>
  </cols>
  <sheetData>
    <row r="1" spans="18:285" x14ac:dyDescent="0.25">
      <c r="T1">
        <v>1</v>
      </c>
      <c r="U1">
        <v>1</v>
      </c>
      <c r="V1">
        <v>1</v>
      </c>
      <c r="W1">
        <v>1</v>
      </c>
      <c r="X1">
        <v>1</v>
      </c>
      <c r="Y1">
        <v>1</v>
      </c>
      <c r="Z1">
        <v>2</v>
      </c>
      <c r="AA1">
        <v>2</v>
      </c>
      <c r="AB1">
        <v>2</v>
      </c>
      <c r="AC1">
        <v>2</v>
      </c>
      <c r="AD1">
        <v>2</v>
      </c>
      <c r="AE1">
        <v>2</v>
      </c>
      <c r="AF1">
        <v>1</v>
      </c>
      <c r="AG1">
        <v>1</v>
      </c>
      <c r="AH1">
        <v>1</v>
      </c>
      <c r="AI1">
        <v>1</v>
      </c>
      <c r="AJ1">
        <v>1</v>
      </c>
      <c r="AK1">
        <v>1</v>
      </c>
      <c r="AL1">
        <v>2</v>
      </c>
      <c r="AM1">
        <v>2</v>
      </c>
      <c r="AN1">
        <v>2</v>
      </c>
      <c r="AO1">
        <v>2</v>
      </c>
      <c r="AP1">
        <v>2</v>
      </c>
      <c r="AQ1">
        <v>2</v>
      </c>
      <c r="AR1">
        <v>1</v>
      </c>
      <c r="AS1">
        <v>1</v>
      </c>
      <c r="AT1">
        <v>1</v>
      </c>
      <c r="AU1">
        <v>1</v>
      </c>
      <c r="AV1">
        <v>1</v>
      </c>
      <c r="AW1">
        <v>1</v>
      </c>
      <c r="AX1">
        <v>2</v>
      </c>
      <c r="AY1">
        <v>2</v>
      </c>
      <c r="AZ1">
        <v>2</v>
      </c>
      <c r="BA1">
        <v>2</v>
      </c>
      <c r="BB1">
        <v>2</v>
      </c>
      <c r="BC1">
        <v>2</v>
      </c>
      <c r="BD1">
        <v>1</v>
      </c>
      <c r="BE1">
        <v>1</v>
      </c>
      <c r="BF1">
        <v>1</v>
      </c>
      <c r="BG1">
        <v>1</v>
      </c>
      <c r="BH1">
        <v>1</v>
      </c>
      <c r="BI1">
        <v>1</v>
      </c>
      <c r="BJ1">
        <v>2</v>
      </c>
      <c r="BK1">
        <v>2</v>
      </c>
      <c r="BL1">
        <v>2</v>
      </c>
      <c r="BM1">
        <v>2</v>
      </c>
      <c r="BN1">
        <v>2</v>
      </c>
      <c r="BO1">
        <v>2</v>
      </c>
      <c r="BP1">
        <v>1</v>
      </c>
      <c r="BQ1">
        <v>1</v>
      </c>
      <c r="BR1">
        <v>1</v>
      </c>
      <c r="BS1">
        <v>1</v>
      </c>
      <c r="BT1">
        <v>1</v>
      </c>
      <c r="BU1">
        <v>1</v>
      </c>
      <c r="BV1">
        <v>2</v>
      </c>
      <c r="BW1">
        <v>2</v>
      </c>
      <c r="BX1">
        <v>2</v>
      </c>
      <c r="BY1">
        <v>2</v>
      </c>
      <c r="BZ1">
        <v>2</v>
      </c>
      <c r="CA1">
        <v>2</v>
      </c>
      <c r="CB1">
        <v>1</v>
      </c>
      <c r="CC1">
        <v>1</v>
      </c>
      <c r="CD1">
        <v>1</v>
      </c>
      <c r="CE1">
        <v>1</v>
      </c>
      <c r="CF1">
        <v>1</v>
      </c>
      <c r="CG1">
        <v>1</v>
      </c>
      <c r="CH1">
        <v>2</v>
      </c>
      <c r="CI1">
        <v>2</v>
      </c>
      <c r="CJ1">
        <v>2</v>
      </c>
      <c r="CK1">
        <v>2</v>
      </c>
      <c r="CL1">
        <v>2</v>
      </c>
      <c r="CM1">
        <v>2</v>
      </c>
      <c r="CN1">
        <v>1</v>
      </c>
      <c r="CO1">
        <v>1</v>
      </c>
      <c r="CP1">
        <v>1</v>
      </c>
      <c r="CQ1">
        <v>1</v>
      </c>
      <c r="CR1">
        <v>1</v>
      </c>
      <c r="CS1">
        <v>1</v>
      </c>
      <c r="CT1">
        <v>2</v>
      </c>
      <c r="CU1">
        <v>2</v>
      </c>
      <c r="CV1">
        <v>2</v>
      </c>
      <c r="CW1">
        <v>2</v>
      </c>
      <c r="CX1">
        <v>2</v>
      </c>
      <c r="CY1">
        <v>2</v>
      </c>
      <c r="CZ1">
        <v>1</v>
      </c>
      <c r="DA1">
        <v>1</v>
      </c>
      <c r="DB1">
        <v>1</v>
      </c>
      <c r="DC1">
        <v>1</v>
      </c>
      <c r="DD1">
        <v>1</v>
      </c>
      <c r="DE1">
        <v>1</v>
      </c>
      <c r="DF1">
        <v>2</v>
      </c>
      <c r="DG1">
        <v>2</v>
      </c>
      <c r="DH1">
        <v>2</v>
      </c>
      <c r="DI1">
        <v>2</v>
      </c>
      <c r="DJ1">
        <v>2</v>
      </c>
      <c r="DK1">
        <v>2</v>
      </c>
      <c r="DL1">
        <v>1</v>
      </c>
      <c r="DM1">
        <v>1</v>
      </c>
      <c r="DN1">
        <v>1</v>
      </c>
      <c r="DO1">
        <v>1</v>
      </c>
      <c r="DP1">
        <v>1</v>
      </c>
      <c r="DQ1">
        <v>1</v>
      </c>
      <c r="DR1">
        <v>2</v>
      </c>
      <c r="DS1">
        <v>2</v>
      </c>
      <c r="DT1">
        <v>2</v>
      </c>
      <c r="DU1">
        <v>2</v>
      </c>
      <c r="DV1">
        <v>2</v>
      </c>
      <c r="DW1">
        <v>2</v>
      </c>
      <c r="DX1">
        <v>1</v>
      </c>
      <c r="DY1">
        <v>1</v>
      </c>
      <c r="DZ1">
        <v>1</v>
      </c>
      <c r="EA1">
        <v>1</v>
      </c>
      <c r="EB1">
        <v>1</v>
      </c>
      <c r="EC1">
        <v>1</v>
      </c>
      <c r="ED1">
        <v>2</v>
      </c>
      <c r="EE1">
        <v>2</v>
      </c>
      <c r="EF1">
        <v>2</v>
      </c>
      <c r="EG1">
        <v>2</v>
      </c>
      <c r="EH1">
        <v>2</v>
      </c>
      <c r="EI1">
        <v>2</v>
      </c>
      <c r="EJ1">
        <v>1</v>
      </c>
      <c r="EK1">
        <v>1</v>
      </c>
      <c r="EL1">
        <v>1</v>
      </c>
      <c r="EM1">
        <v>1</v>
      </c>
      <c r="EN1">
        <v>1</v>
      </c>
      <c r="EO1">
        <v>1</v>
      </c>
      <c r="EP1">
        <v>2</v>
      </c>
      <c r="EQ1">
        <v>2</v>
      </c>
      <c r="ER1">
        <v>2</v>
      </c>
      <c r="ES1">
        <v>2</v>
      </c>
      <c r="ET1">
        <v>2</v>
      </c>
      <c r="EU1">
        <v>2</v>
      </c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  <c r="IT1" s="9"/>
      <c r="IU1" s="9"/>
      <c r="IV1" s="9"/>
      <c r="IW1" s="9"/>
      <c r="IX1" s="9"/>
      <c r="IY1" s="9"/>
      <c r="IZ1" s="9"/>
      <c r="JA1" s="9"/>
      <c r="JB1" s="9"/>
      <c r="JC1" s="9"/>
      <c r="JD1" s="9"/>
      <c r="JE1" s="9"/>
      <c r="JF1" s="9"/>
      <c r="JG1" s="9"/>
      <c r="JH1" s="9"/>
      <c r="JI1" s="9"/>
      <c r="JJ1" s="9"/>
      <c r="JK1" s="9"/>
      <c r="JL1" s="9"/>
      <c r="JM1" s="9"/>
      <c r="JN1" s="9"/>
      <c r="JO1" s="9"/>
      <c r="JP1" s="9"/>
      <c r="JQ1" s="9"/>
      <c r="JR1" s="9"/>
      <c r="JS1" s="9"/>
      <c r="JT1" s="9"/>
      <c r="JU1" s="9"/>
      <c r="JV1" s="9"/>
      <c r="JW1" s="9"/>
      <c r="JX1" s="9"/>
      <c r="JY1" s="9"/>
    </row>
    <row r="2" spans="18:285" ht="15.75" thickBot="1" x14ac:dyDescent="0.3">
      <c r="T2" t="str">
        <f>T3&amp;T1</f>
        <v>TG1</v>
      </c>
      <c r="U2" t="str">
        <f t="shared" ref="U2:CF2" si="0">U3&amp;U1</f>
        <v>TG1</v>
      </c>
      <c r="V2" t="str">
        <f t="shared" si="0"/>
        <v>TG1</v>
      </c>
      <c r="W2" t="str">
        <f t="shared" si="0"/>
        <v>TG1</v>
      </c>
      <c r="X2" t="str">
        <f t="shared" si="0"/>
        <v>TG1</v>
      </c>
      <c r="Y2" t="str">
        <f t="shared" si="0"/>
        <v>TG1</v>
      </c>
      <c r="Z2" t="str">
        <f t="shared" si="0"/>
        <v>TG2</v>
      </c>
      <c r="AA2" t="str">
        <f t="shared" si="0"/>
        <v>TG2</v>
      </c>
      <c r="AB2" t="str">
        <f t="shared" si="0"/>
        <v>TG2</v>
      </c>
      <c r="AC2" t="str">
        <f t="shared" si="0"/>
        <v>TG2</v>
      </c>
      <c r="AD2" t="str">
        <f t="shared" si="0"/>
        <v>TG2</v>
      </c>
      <c r="AE2" t="str">
        <f t="shared" si="0"/>
        <v>TG2</v>
      </c>
      <c r="AF2" t="str">
        <f t="shared" si="0"/>
        <v>Chol1</v>
      </c>
      <c r="AG2" t="str">
        <f t="shared" si="0"/>
        <v>Chol1</v>
      </c>
      <c r="AH2" t="str">
        <f t="shared" si="0"/>
        <v>Chol1</v>
      </c>
      <c r="AI2" t="str">
        <f t="shared" si="0"/>
        <v>Chol1</v>
      </c>
      <c r="AJ2" t="str">
        <f t="shared" si="0"/>
        <v>Chol1</v>
      </c>
      <c r="AK2" t="str">
        <f t="shared" si="0"/>
        <v>Chol1</v>
      </c>
      <c r="AL2" t="str">
        <f t="shared" si="0"/>
        <v>Chol2</v>
      </c>
      <c r="AM2" t="str">
        <f t="shared" si="0"/>
        <v>Chol2</v>
      </c>
      <c r="AN2" t="str">
        <f t="shared" si="0"/>
        <v>Chol2</v>
      </c>
      <c r="AO2" t="str">
        <f t="shared" si="0"/>
        <v>Chol2</v>
      </c>
      <c r="AP2" t="str">
        <f t="shared" si="0"/>
        <v>Chol2</v>
      </c>
      <c r="AQ2" t="str">
        <f t="shared" si="0"/>
        <v>Chol2</v>
      </c>
      <c r="AR2" t="str">
        <f t="shared" si="0"/>
        <v>Glu1</v>
      </c>
      <c r="AS2" t="str">
        <f t="shared" si="0"/>
        <v>Glu1</v>
      </c>
      <c r="AT2" t="str">
        <f t="shared" si="0"/>
        <v>Glu1</v>
      </c>
      <c r="AU2" t="str">
        <f t="shared" si="0"/>
        <v>Glu1</v>
      </c>
      <c r="AV2" t="str">
        <f t="shared" si="0"/>
        <v>Glu1</v>
      </c>
      <c r="AW2" t="str">
        <f t="shared" si="0"/>
        <v>Glu1</v>
      </c>
      <c r="AX2" t="str">
        <f t="shared" si="0"/>
        <v>Glu2</v>
      </c>
      <c r="AY2" t="str">
        <f t="shared" si="0"/>
        <v>Glu2</v>
      </c>
      <c r="AZ2" t="str">
        <f t="shared" si="0"/>
        <v>Glu2</v>
      </c>
      <c r="BA2" t="str">
        <f t="shared" si="0"/>
        <v>Glu2</v>
      </c>
      <c r="BB2" t="str">
        <f t="shared" si="0"/>
        <v>Glu2</v>
      </c>
      <c r="BC2" t="str">
        <f t="shared" si="0"/>
        <v>Glu2</v>
      </c>
      <c r="BD2" t="str">
        <f t="shared" si="0"/>
        <v>HbA1c1</v>
      </c>
      <c r="BE2" t="str">
        <f t="shared" si="0"/>
        <v>HbA1c1</v>
      </c>
      <c r="BF2" t="str">
        <f t="shared" si="0"/>
        <v>HbA1c1</v>
      </c>
      <c r="BG2" t="str">
        <f t="shared" si="0"/>
        <v>HbA1c1</v>
      </c>
      <c r="BH2" t="str">
        <f t="shared" si="0"/>
        <v>HbA1c1</v>
      </c>
      <c r="BI2" t="str">
        <f t="shared" si="0"/>
        <v>HbA1c1</v>
      </c>
      <c r="BJ2" t="str">
        <f t="shared" si="0"/>
        <v>HbA1c2</v>
      </c>
      <c r="BK2" t="str">
        <f t="shared" si="0"/>
        <v>HbA1c2</v>
      </c>
      <c r="BL2" t="str">
        <f t="shared" si="0"/>
        <v>HbA1c2</v>
      </c>
      <c r="BM2" t="str">
        <f t="shared" si="0"/>
        <v>HbA1c2</v>
      </c>
      <c r="BN2" t="str">
        <f t="shared" si="0"/>
        <v>HbA1c2</v>
      </c>
      <c r="BO2" t="str">
        <f t="shared" si="0"/>
        <v>HbA1c2</v>
      </c>
      <c r="BP2" t="str">
        <f t="shared" si="0"/>
        <v>LPL1</v>
      </c>
      <c r="BQ2" t="str">
        <f t="shared" si="0"/>
        <v>LPL1</v>
      </c>
      <c r="BR2" t="str">
        <f t="shared" si="0"/>
        <v>LPL1</v>
      </c>
      <c r="BS2" t="str">
        <f t="shared" si="0"/>
        <v>LPL1</v>
      </c>
      <c r="BT2" t="str">
        <f t="shared" si="0"/>
        <v>LPL1</v>
      </c>
      <c r="BU2" t="str">
        <f t="shared" si="0"/>
        <v>LPL1</v>
      </c>
      <c r="BV2" t="str">
        <f t="shared" si="0"/>
        <v>LPL2</v>
      </c>
      <c r="BW2" t="str">
        <f t="shared" si="0"/>
        <v>LPL2</v>
      </c>
      <c r="BX2" t="str">
        <f t="shared" si="0"/>
        <v>LPL2</v>
      </c>
      <c r="BY2" t="str">
        <f t="shared" si="0"/>
        <v>LPL2</v>
      </c>
      <c r="BZ2" t="str">
        <f t="shared" si="0"/>
        <v>LPL2</v>
      </c>
      <c r="CA2" t="str">
        <f t="shared" si="0"/>
        <v>LPL2</v>
      </c>
      <c r="CB2" t="str">
        <f t="shared" si="0"/>
        <v>IL61</v>
      </c>
      <c r="CC2" t="str">
        <f t="shared" si="0"/>
        <v>IL61</v>
      </c>
      <c r="CD2" t="str">
        <f t="shared" si="0"/>
        <v>IL61</v>
      </c>
      <c r="CE2" t="str">
        <f t="shared" si="0"/>
        <v>IL61</v>
      </c>
      <c r="CF2" t="str">
        <f t="shared" si="0"/>
        <v>IL61</v>
      </c>
      <c r="CG2" t="str">
        <f t="shared" ref="CG2:EI2" si="1">CG3&amp;CG1</f>
        <v>IL61</v>
      </c>
      <c r="CH2" t="str">
        <f t="shared" si="1"/>
        <v>IL62</v>
      </c>
      <c r="CI2" t="str">
        <f t="shared" si="1"/>
        <v>IL62</v>
      </c>
      <c r="CJ2" t="str">
        <f t="shared" si="1"/>
        <v>IL62</v>
      </c>
      <c r="CK2" t="str">
        <f t="shared" si="1"/>
        <v>IL62</v>
      </c>
      <c r="CL2" t="str">
        <f t="shared" si="1"/>
        <v>IL62</v>
      </c>
      <c r="CM2" t="str">
        <f t="shared" si="1"/>
        <v>IL62</v>
      </c>
      <c r="CN2" t="str">
        <f t="shared" si="1"/>
        <v>PIIINP1</v>
      </c>
      <c r="CO2" t="str">
        <f t="shared" si="1"/>
        <v>PIIINP1</v>
      </c>
      <c r="CP2" t="str">
        <f t="shared" si="1"/>
        <v>PIIINP1</v>
      </c>
      <c r="CQ2" t="str">
        <f t="shared" si="1"/>
        <v>PIIINP1</v>
      </c>
      <c r="CR2" t="str">
        <f t="shared" si="1"/>
        <v>PIIINP1</v>
      </c>
      <c r="CS2" t="str">
        <f t="shared" si="1"/>
        <v>PIIINP1</v>
      </c>
      <c r="CT2" t="str">
        <f t="shared" si="1"/>
        <v>PIIINP2</v>
      </c>
      <c r="CU2" t="str">
        <f t="shared" si="1"/>
        <v>PIIINP2</v>
      </c>
      <c r="CV2" t="str">
        <f t="shared" si="1"/>
        <v>PIIINP2</v>
      </c>
      <c r="CW2" t="str">
        <f t="shared" si="1"/>
        <v>PIIINP2</v>
      </c>
      <c r="CX2" t="str">
        <f t="shared" si="1"/>
        <v>PIIINP2</v>
      </c>
      <c r="CY2" t="str">
        <f t="shared" si="1"/>
        <v>PIIINP2</v>
      </c>
      <c r="CZ2" t="str">
        <f t="shared" si="1"/>
        <v>BPMeds1</v>
      </c>
      <c r="DA2" t="str">
        <f t="shared" si="1"/>
        <v>BPMeds1</v>
      </c>
      <c r="DB2" t="str">
        <f t="shared" si="1"/>
        <v>BPMeds1</v>
      </c>
      <c r="DC2" t="str">
        <f t="shared" si="1"/>
        <v>BPMeds1</v>
      </c>
      <c r="DD2" t="str">
        <f t="shared" si="1"/>
        <v>BPMeds1</v>
      </c>
      <c r="DE2" t="str">
        <f t="shared" si="1"/>
        <v>BPMeds1</v>
      </c>
      <c r="DF2" t="str">
        <f t="shared" si="1"/>
        <v>BPMeds2</v>
      </c>
      <c r="DG2" t="str">
        <f t="shared" si="1"/>
        <v>BPMeds2</v>
      </c>
      <c r="DH2" t="str">
        <f t="shared" si="1"/>
        <v>BPMeds2</v>
      </c>
      <c r="DI2" t="str">
        <f t="shared" si="1"/>
        <v>BPMeds2</v>
      </c>
      <c r="DJ2" t="str">
        <f t="shared" si="1"/>
        <v>BPMeds2</v>
      </c>
      <c r="DK2" t="str">
        <f t="shared" si="1"/>
        <v>BPMeds2</v>
      </c>
      <c r="DL2" t="str">
        <f t="shared" si="1"/>
        <v>CholMeds1</v>
      </c>
      <c r="DM2" t="str">
        <f t="shared" si="1"/>
        <v>CholMeds1</v>
      </c>
      <c r="DN2" t="str">
        <f t="shared" si="1"/>
        <v>CholMeds1</v>
      </c>
      <c r="DO2" t="str">
        <f t="shared" si="1"/>
        <v>CholMeds1</v>
      </c>
      <c r="DP2" t="str">
        <f t="shared" si="1"/>
        <v>CholMeds1</v>
      </c>
      <c r="DQ2" t="str">
        <f t="shared" si="1"/>
        <v>CholMeds1</v>
      </c>
      <c r="DR2" t="str">
        <f t="shared" si="1"/>
        <v>CholMeds2</v>
      </c>
      <c r="DS2" t="str">
        <f t="shared" si="1"/>
        <v>CholMeds2</v>
      </c>
      <c r="DT2" t="str">
        <f t="shared" si="1"/>
        <v>CholMeds2</v>
      </c>
      <c r="DU2" t="str">
        <f t="shared" si="1"/>
        <v>CholMeds2</v>
      </c>
      <c r="DV2" t="str">
        <f t="shared" si="1"/>
        <v>CholMeds2</v>
      </c>
      <c r="DW2" t="str">
        <f t="shared" si="1"/>
        <v>CholMeds2</v>
      </c>
      <c r="DX2" t="str">
        <f t="shared" si="1"/>
        <v>Meds1</v>
      </c>
      <c r="DY2" t="str">
        <f t="shared" si="1"/>
        <v>Meds1</v>
      </c>
      <c r="DZ2" t="str">
        <f t="shared" si="1"/>
        <v>Meds1</v>
      </c>
      <c r="EA2" t="str">
        <f t="shared" si="1"/>
        <v>Meds1</v>
      </c>
      <c r="EB2" t="str">
        <f t="shared" si="1"/>
        <v>Meds1</v>
      </c>
      <c r="EC2" t="str">
        <f t="shared" si="1"/>
        <v>Meds1</v>
      </c>
      <c r="ED2" t="str">
        <f t="shared" si="1"/>
        <v>Meds2</v>
      </c>
      <c r="EE2" t="str">
        <f t="shared" si="1"/>
        <v>Meds2</v>
      </c>
      <c r="EF2" t="str">
        <f t="shared" si="1"/>
        <v>Meds2</v>
      </c>
      <c r="EG2" t="str">
        <f t="shared" si="1"/>
        <v>Meds2</v>
      </c>
      <c r="EH2" t="str">
        <f t="shared" si="1"/>
        <v>Meds2</v>
      </c>
      <c r="EI2" t="str">
        <f t="shared" si="1"/>
        <v>Meds2</v>
      </c>
      <c r="EJ2" t="str">
        <f>EJ3&amp;EJ1</f>
        <v>LPLNorm1</v>
      </c>
      <c r="EK2" t="str">
        <f t="shared" ref="EK2" si="2">EK3&amp;EK1</f>
        <v>LPLNorm1</v>
      </c>
      <c r="EL2" t="str">
        <f t="shared" ref="EL2" si="3">EL3&amp;EL1</f>
        <v>LPLNorm1</v>
      </c>
      <c r="EM2" t="str">
        <f t="shared" ref="EM2" si="4">EM3&amp;EM1</f>
        <v>LPLNorm1</v>
      </c>
      <c r="EN2" t="str">
        <f t="shared" ref="EN2" si="5">EN3&amp;EN1</f>
        <v>LPLNorm1</v>
      </c>
      <c r="EO2" t="str">
        <f t="shared" ref="EO2" si="6">EO3&amp;EO1</f>
        <v>LPLNorm1</v>
      </c>
      <c r="EP2" t="str">
        <f t="shared" ref="EP2" si="7">EP3&amp;EP1</f>
        <v>LPLNorm2</v>
      </c>
      <c r="EQ2" t="str">
        <f t="shared" ref="EQ2" si="8">EQ3&amp;EQ1</f>
        <v>LPLNorm2</v>
      </c>
      <c r="ER2" t="str">
        <f t="shared" ref="ER2" si="9">ER3&amp;ER1</f>
        <v>LPLNorm2</v>
      </c>
      <c r="ES2" t="str">
        <f t="shared" ref="ES2" si="10">ES3&amp;ES1</f>
        <v>LPLNorm2</v>
      </c>
      <c r="ET2" t="str">
        <f t="shared" ref="ET2" si="11">ET3&amp;ET1</f>
        <v>LPLNorm2</v>
      </c>
      <c r="EU2" t="str">
        <f t="shared" ref="EU2" si="12">EU3&amp;EU1</f>
        <v>LPLNorm2</v>
      </c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</row>
    <row r="3" spans="18:285" x14ac:dyDescent="0.25">
      <c r="T3" s="1" t="s">
        <v>0</v>
      </c>
      <c r="U3" s="2" t="s">
        <v>0</v>
      </c>
      <c r="V3" s="2" t="s">
        <v>0</v>
      </c>
      <c r="W3" s="2" t="s">
        <v>0</v>
      </c>
      <c r="X3" s="2" t="s">
        <v>0</v>
      </c>
      <c r="Y3" s="2" t="s">
        <v>0</v>
      </c>
      <c r="Z3" s="1" t="s">
        <v>0</v>
      </c>
      <c r="AA3" s="2" t="s">
        <v>0</v>
      </c>
      <c r="AB3" s="2" t="s">
        <v>0</v>
      </c>
      <c r="AC3" s="2" t="s">
        <v>0</v>
      </c>
      <c r="AD3" s="2" t="s">
        <v>0</v>
      </c>
      <c r="AE3" s="2" t="s">
        <v>0</v>
      </c>
      <c r="AF3" s="6" t="s">
        <v>15</v>
      </c>
      <c r="AG3" s="6" t="s">
        <v>15</v>
      </c>
      <c r="AH3" s="6" t="s">
        <v>15</v>
      </c>
      <c r="AI3" s="6" t="s">
        <v>15</v>
      </c>
      <c r="AJ3" s="6" t="s">
        <v>15</v>
      </c>
      <c r="AK3" s="6" t="s">
        <v>15</v>
      </c>
      <c r="AL3" s="6" t="s">
        <v>15</v>
      </c>
      <c r="AM3" s="6" t="s">
        <v>15</v>
      </c>
      <c r="AN3" s="6" t="s">
        <v>15</v>
      </c>
      <c r="AO3" s="6" t="s">
        <v>15</v>
      </c>
      <c r="AP3" s="6" t="s">
        <v>15</v>
      </c>
      <c r="AQ3" s="6" t="s">
        <v>15</v>
      </c>
      <c r="AR3" s="6" t="s">
        <v>18</v>
      </c>
      <c r="AS3" s="6" t="s">
        <v>18</v>
      </c>
      <c r="AT3" s="6" t="s">
        <v>18</v>
      </c>
      <c r="AU3" s="6" t="s">
        <v>18</v>
      </c>
      <c r="AV3" s="6" t="s">
        <v>18</v>
      </c>
      <c r="AW3" s="6" t="s">
        <v>18</v>
      </c>
      <c r="AX3" s="6" t="s">
        <v>18</v>
      </c>
      <c r="AY3" s="6" t="s">
        <v>18</v>
      </c>
      <c r="AZ3" s="6" t="s">
        <v>18</v>
      </c>
      <c r="BA3" s="6" t="s">
        <v>18</v>
      </c>
      <c r="BB3" s="6" t="s">
        <v>18</v>
      </c>
      <c r="BC3" s="6" t="s">
        <v>18</v>
      </c>
      <c r="BD3" s="6" t="s">
        <v>21</v>
      </c>
      <c r="BE3" s="6" t="s">
        <v>21</v>
      </c>
      <c r="BF3" s="6" t="s">
        <v>21</v>
      </c>
      <c r="BG3" s="6" t="s">
        <v>21</v>
      </c>
      <c r="BH3" s="6" t="s">
        <v>21</v>
      </c>
      <c r="BI3" s="6" t="s">
        <v>21</v>
      </c>
      <c r="BJ3" s="6" t="s">
        <v>21</v>
      </c>
      <c r="BK3" s="6" t="s">
        <v>21</v>
      </c>
      <c r="BL3" s="6" t="s">
        <v>21</v>
      </c>
      <c r="BM3" s="6" t="s">
        <v>21</v>
      </c>
      <c r="BN3" s="6" t="s">
        <v>21</v>
      </c>
      <c r="BO3" s="6" t="s">
        <v>21</v>
      </c>
      <c r="BP3" s="6" t="s">
        <v>24</v>
      </c>
      <c r="BQ3" s="6" t="s">
        <v>24</v>
      </c>
      <c r="BR3" s="6" t="s">
        <v>24</v>
      </c>
      <c r="BS3" s="6" t="s">
        <v>24</v>
      </c>
      <c r="BT3" s="6" t="s">
        <v>24</v>
      </c>
      <c r="BU3" s="6" t="s">
        <v>24</v>
      </c>
      <c r="BV3" s="6" t="s">
        <v>24</v>
      </c>
      <c r="BW3" s="6" t="s">
        <v>24</v>
      </c>
      <c r="BX3" s="6" t="s">
        <v>24</v>
      </c>
      <c r="BY3" s="6" t="s">
        <v>24</v>
      </c>
      <c r="BZ3" s="6" t="s">
        <v>24</v>
      </c>
      <c r="CA3" s="6" t="s">
        <v>24</v>
      </c>
      <c r="CB3" s="6" t="s">
        <v>27</v>
      </c>
      <c r="CC3" s="6" t="s">
        <v>27</v>
      </c>
      <c r="CD3" s="6" t="s">
        <v>27</v>
      </c>
      <c r="CE3" s="6" t="s">
        <v>27</v>
      </c>
      <c r="CF3" s="6" t="s">
        <v>27</v>
      </c>
      <c r="CG3" s="6" t="s">
        <v>27</v>
      </c>
      <c r="CH3" s="6" t="s">
        <v>27</v>
      </c>
      <c r="CI3" s="6" t="s">
        <v>27</v>
      </c>
      <c r="CJ3" s="6" t="s">
        <v>27</v>
      </c>
      <c r="CK3" s="6" t="s">
        <v>27</v>
      </c>
      <c r="CL3" s="6" t="s">
        <v>27</v>
      </c>
      <c r="CM3" s="6" t="s">
        <v>27</v>
      </c>
      <c r="CN3" s="6" t="s">
        <v>30</v>
      </c>
      <c r="CO3" s="6" t="s">
        <v>30</v>
      </c>
      <c r="CP3" s="6" t="s">
        <v>30</v>
      </c>
      <c r="CQ3" s="6" t="s">
        <v>30</v>
      </c>
      <c r="CR3" s="6" t="s">
        <v>30</v>
      </c>
      <c r="CS3" s="6" t="s">
        <v>30</v>
      </c>
      <c r="CT3" s="6" t="s">
        <v>30</v>
      </c>
      <c r="CU3" s="6" t="s">
        <v>30</v>
      </c>
      <c r="CV3" s="6" t="s">
        <v>30</v>
      </c>
      <c r="CW3" s="6" t="s">
        <v>30</v>
      </c>
      <c r="CX3" s="6" t="s">
        <v>30</v>
      </c>
      <c r="CY3" s="6" t="s">
        <v>30</v>
      </c>
      <c r="CZ3" s="6" t="s">
        <v>33</v>
      </c>
      <c r="DA3" s="6" t="s">
        <v>33</v>
      </c>
      <c r="DB3" s="6" t="s">
        <v>33</v>
      </c>
      <c r="DC3" s="6" t="s">
        <v>33</v>
      </c>
      <c r="DD3" s="6" t="s">
        <v>33</v>
      </c>
      <c r="DE3" s="6" t="s">
        <v>33</v>
      </c>
      <c r="DF3" s="6" t="s">
        <v>33</v>
      </c>
      <c r="DG3" s="6" t="s">
        <v>33</v>
      </c>
      <c r="DH3" s="6" t="s">
        <v>33</v>
      </c>
      <c r="DI3" s="6" t="s">
        <v>33</v>
      </c>
      <c r="DJ3" s="6" t="s">
        <v>33</v>
      </c>
      <c r="DK3" s="6" t="s">
        <v>33</v>
      </c>
      <c r="DL3" s="6" t="s">
        <v>36</v>
      </c>
      <c r="DM3" s="6" t="s">
        <v>36</v>
      </c>
      <c r="DN3" s="6" t="s">
        <v>36</v>
      </c>
      <c r="DO3" s="6" t="s">
        <v>36</v>
      </c>
      <c r="DP3" s="6" t="s">
        <v>36</v>
      </c>
      <c r="DQ3" s="6" t="s">
        <v>36</v>
      </c>
      <c r="DR3" s="6" t="s">
        <v>36</v>
      </c>
      <c r="DS3" s="6" t="s">
        <v>36</v>
      </c>
      <c r="DT3" s="6" t="s">
        <v>36</v>
      </c>
      <c r="DU3" s="6" t="s">
        <v>36</v>
      </c>
      <c r="DV3" s="6" t="s">
        <v>36</v>
      </c>
      <c r="DW3" s="6" t="s">
        <v>36</v>
      </c>
      <c r="DX3" s="6" t="s">
        <v>37</v>
      </c>
      <c r="DY3" s="6" t="s">
        <v>37</v>
      </c>
      <c r="DZ3" s="6" t="s">
        <v>37</v>
      </c>
      <c r="EA3" s="6" t="s">
        <v>37</v>
      </c>
      <c r="EB3" s="6" t="s">
        <v>37</v>
      </c>
      <c r="EC3" s="6" t="s">
        <v>37</v>
      </c>
      <c r="ED3" s="6" t="s">
        <v>37</v>
      </c>
      <c r="EE3" s="6" t="s">
        <v>37</v>
      </c>
      <c r="EF3" s="6" t="s">
        <v>37</v>
      </c>
      <c r="EG3" s="6" t="s">
        <v>37</v>
      </c>
      <c r="EH3" s="6" t="s">
        <v>37</v>
      </c>
      <c r="EI3" s="6" t="s">
        <v>37</v>
      </c>
      <c r="EJ3" s="6" t="s">
        <v>41</v>
      </c>
      <c r="EK3" s="6" t="s">
        <v>41</v>
      </c>
      <c r="EL3" s="6" t="s">
        <v>41</v>
      </c>
      <c r="EM3" s="6" t="s">
        <v>41</v>
      </c>
      <c r="EN3" s="6" t="s">
        <v>41</v>
      </c>
      <c r="EO3" s="6" t="s">
        <v>41</v>
      </c>
      <c r="EP3" s="6" t="s">
        <v>41</v>
      </c>
      <c r="EQ3" s="6" t="s">
        <v>41</v>
      </c>
      <c r="ER3" s="6" t="s">
        <v>41</v>
      </c>
      <c r="ES3" s="6" t="s">
        <v>41</v>
      </c>
      <c r="ET3" s="6" t="s">
        <v>41</v>
      </c>
      <c r="EU3" s="6" t="s">
        <v>41</v>
      </c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</row>
    <row r="4" spans="18:285" x14ac:dyDescent="0.25">
      <c r="T4" s="3" t="s">
        <v>8</v>
      </c>
      <c r="U4" s="4" t="s">
        <v>8</v>
      </c>
      <c r="V4" s="4" t="s">
        <v>8</v>
      </c>
      <c r="W4" s="4" t="s">
        <v>8</v>
      </c>
      <c r="X4" s="4" t="s">
        <v>8</v>
      </c>
      <c r="Y4" s="4" t="s">
        <v>8</v>
      </c>
      <c r="Z4" s="10" t="s">
        <v>9</v>
      </c>
      <c r="AA4" s="11" t="s">
        <v>9</v>
      </c>
      <c r="AB4" s="11" t="s">
        <v>9</v>
      </c>
      <c r="AC4" s="11" t="s">
        <v>9</v>
      </c>
      <c r="AD4" s="11" t="s">
        <v>9</v>
      </c>
      <c r="AE4" s="12" t="s">
        <v>9</v>
      </c>
      <c r="AF4" s="3" t="s">
        <v>16</v>
      </c>
      <c r="AG4" s="3" t="s">
        <v>16</v>
      </c>
      <c r="AH4" s="3" t="s">
        <v>16</v>
      </c>
      <c r="AI4" s="3" t="s">
        <v>16</v>
      </c>
      <c r="AJ4" s="3" t="s">
        <v>16</v>
      </c>
      <c r="AK4" s="3" t="s">
        <v>16</v>
      </c>
      <c r="AL4" s="10" t="s">
        <v>17</v>
      </c>
      <c r="AM4" s="10" t="s">
        <v>17</v>
      </c>
      <c r="AN4" s="10" t="s">
        <v>17</v>
      </c>
      <c r="AO4" s="10" t="s">
        <v>17</v>
      </c>
      <c r="AP4" s="10" t="s">
        <v>17</v>
      </c>
      <c r="AQ4" s="10" t="s">
        <v>17</v>
      </c>
      <c r="AR4" s="3" t="s">
        <v>19</v>
      </c>
      <c r="AS4" s="3" t="s">
        <v>19</v>
      </c>
      <c r="AT4" s="3" t="s">
        <v>19</v>
      </c>
      <c r="AU4" s="3" t="s">
        <v>19</v>
      </c>
      <c r="AV4" s="3" t="s">
        <v>19</v>
      </c>
      <c r="AW4" s="3" t="s">
        <v>19</v>
      </c>
      <c r="AX4" s="10" t="s">
        <v>20</v>
      </c>
      <c r="AY4" s="10" t="s">
        <v>20</v>
      </c>
      <c r="AZ4" s="10" t="s">
        <v>20</v>
      </c>
      <c r="BA4" s="10" t="s">
        <v>20</v>
      </c>
      <c r="BB4" s="10" t="s">
        <v>20</v>
      </c>
      <c r="BC4" s="10" t="s">
        <v>20</v>
      </c>
      <c r="BD4" s="3" t="s">
        <v>22</v>
      </c>
      <c r="BE4" s="3" t="s">
        <v>22</v>
      </c>
      <c r="BF4" s="3" t="s">
        <v>22</v>
      </c>
      <c r="BG4" s="3" t="s">
        <v>22</v>
      </c>
      <c r="BH4" s="3" t="s">
        <v>22</v>
      </c>
      <c r="BI4" s="3" t="s">
        <v>22</v>
      </c>
      <c r="BJ4" s="10" t="s">
        <v>23</v>
      </c>
      <c r="BK4" s="10" t="s">
        <v>23</v>
      </c>
      <c r="BL4" s="10" t="s">
        <v>23</v>
      </c>
      <c r="BM4" s="10" t="s">
        <v>23</v>
      </c>
      <c r="BN4" s="10" t="s">
        <v>23</v>
      </c>
      <c r="BO4" s="10" t="s">
        <v>23</v>
      </c>
      <c r="BP4" s="3" t="s">
        <v>25</v>
      </c>
      <c r="BQ4" s="3" t="s">
        <v>25</v>
      </c>
      <c r="BR4" s="3" t="s">
        <v>25</v>
      </c>
      <c r="BS4" s="3" t="s">
        <v>25</v>
      </c>
      <c r="BT4" s="3" t="s">
        <v>25</v>
      </c>
      <c r="BU4" s="3" t="s">
        <v>25</v>
      </c>
      <c r="BV4" s="10" t="s">
        <v>26</v>
      </c>
      <c r="BW4" s="10" t="s">
        <v>26</v>
      </c>
      <c r="BX4" s="10" t="s">
        <v>26</v>
      </c>
      <c r="BY4" s="10" t="s">
        <v>26</v>
      </c>
      <c r="BZ4" s="10" t="s">
        <v>26</v>
      </c>
      <c r="CA4" s="10" t="s">
        <v>26</v>
      </c>
      <c r="CB4" s="3" t="s">
        <v>28</v>
      </c>
      <c r="CC4" s="3" t="s">
        <v>28</v>
      </c>
      <c r="CD4" s="3" t="s">
        <v>28</v>
      </c>
      <c r="CE4" s="3" t="s">
        <v>28</v>
      </c>
      <c r="CF4" s="3" t="s">
        <v>28</v>
      </c>
      <c r="CG4" s="3" t="s">
        <v>28</v>
      </c>
      <c r="CH4" s="10" t="s">
        <v>29</v>
      </c>
      <c r="CI4" s="10" t="s">
        <v>29</v>
      </c>
      <c r="CJ4" s="10" t="s">
        <v>29</v>
      </c>
      <c r="CK4" s="10" t="s">
        <v>29</v>
      </c>
      <c r="CL4" s="10" t="s">
        <v>29</v>
      </c>
      <c r="CM4" s="10" t="s">
        <v>29</v>
      </c>
      <c r="CN4" s="3" t="s">
        <v>31</v>
      </c>
      <c r="CO4" s="3" t="s">
        <v>31</v>
      </c>
      <c r="CP4" s="3" t="s">
        <v>31</v>
      </c>
      <c r="CQ4" s="3" t="s">
        <v>31</v>
      </c>
      <c r="CR4" s="3" t="s">
        <v>31</v>
      </c>
      <c r="CS4" s="3" t="s">
        <v>31</v>
      </c>
      <c r="CT4" s="10" t="s">
        <v>32</v>
      </c>
      <c r="CU4" s="10" t="s">
        <v>32</v>
      </c>
      <c r="CV4" s="10" t="s">
        <v>32</v>
      </c>
      <c r="CW4" s="10" t="s">
        <v>32</v>
      </c>
      <c r="CX4" s="10" t="s">
        <v>32</v>
      </c>
      <c r="CY4" s="10" t="s">
        <v>32</v>
      </c>
      <c r="CZ4" s="3" t="s">
        <v>34</v>
      </c>
      <c r="DA4" s="3" t="s">
        <v>34</v>
      </c>
      <c r="DB4" s="3" t="s">
        <v>34</v>
      </c>
      <c r="DC4" s="3" t="s">
        <v>34</v>
      </c>
      <c r="DD4" s="3" t="s">
        <v>34</v>
      </c>
      <c r="DE4" s="3" t="s">
        <v>34</v>
      </c>
      <c r="DF4" s="10" t="s">
        <v>35</v>
      </c>
      <c r="DG4" s="10" t="s">
        <v>35</v>
      </c>
      <c r="DH4" s="10" t="s">
        <v>35</v>
      </c>
      <c r="DI4" s="10" t="s">
        <v>35</v>
      </c>
      <c r="DJ4" s="10" t="s">
        <v>35</v>
      </c>
      <c r="DK4" s="10" t="s">
        <v>35</v>
      </c>
      <c r="DL4" s="3" t="s">
        <v>34</v>
      </c>
      <c r="DM4" s="3" t="s">
        <v>34</v>
      </c>
      <c r="DN4" s="3" t="s">
        <v>34</v>
      </c>
      <c r="DO4" s="3" t="s">
        <v>34</v>
      </c>
      <c r="DP4" s="3" t="s">
        <v>34</v>
      </c>
      <c r="DQ4" s="3" t="s">
        <v>34</v>
      </c>
      <c r="DR4" s="10" t="s">
        <v>35</v>
      </c>
      <c r="DS4" s="10" t="s">
        <v>35</v>
      </c>
      <c r="DT4" s="10" t="s">
        <v>35</v>
      </c>
      <c r="DU4" s="10" t="s">
        <v>35</v>
      </c>
      <c r="DV4" s="10" t="s">
        <v>35</v>
      </c>
      <c r="DW4" s="10" t="s">
        <v>35</v>
      </c>
      <c r="DX4" s="3" t="s">
        <v>34</v>
      </c>
      <c r="DY4" s="3" t="s">
        <v>34</v>
      </c>
      <c r="DZ4" s="3" t="s">
        <v>34</v>
      </c>
      <c r="EA4" s="3" t="s">
        <v>34</v>
      </c>
      <c r="EB4" s="3" t="s">
        <v>34</v>
      </c>
      <c r="EC4" s="3" t="s">
        <v>34</v>
      </c>
      <c r="ED4" s="10" t="s">
        <v>35</v>
      </c>
      <c r="EE4" s="10" t="s">
        <v>35</v>
      </c>
      <c r="EF4" s="10" t="s">
        <v>35</v>
      </c>
      <c r="EG4" s="10" t="s">
        <v>35</v>
      </c>
      <c r="EH4" s="10" t="s">
        <v>35</v>
      </c>
      <c r="EI4" s="10" t="s">
        <v>35</v>
      </c>
      <c r="EJ4" s="3" t="s">
        <v>42</v>
      </c>
      <c r="EK4" s="3" t="s">
        <v>42</v>
      </c>
      <c r="EL4" s="3" t="s">
        <v>42</v>
      </c>
      <c r="EM4" s="3" t="s">
        <v>42</v>
      </c>
      <c r="EN4" s="3" t="s">
        <v>42</v>
      </c>
      <c r="EO4" s="3" t="s">
        <v>42</v>
      </c>
      <c r="EP4" s="10" t="s">
        <v>26</v>
      </c>
      <c r="EQ4" s="10" t="s">
        <v>26</v>
      </c>
      <c r="ER4" s="10" t="s">
        <v>26</v>
      </c>
      <c r="ES4" s="10" t="s">
        <v>26</v>
      </c>
      <c r="ET4" s="10" t="s">
        <v>26</v>
      </c>
      <c r="EU4" s="10" t="s">
        <v>26</v>
      </c>
      <c r="EV4" s="15"/>
      <c r="EW4" s="15"/>
      <c r="EX4" s="15"/>
      <c r="EY4" s="15"/>
      <c r="EZ4" s="15"/>
      <c r="FA4" s="15"/>
      <c r="FB4" s="16"/>
      <c r="FC4" s="16"/>
      <c r="FD4" s="16"/>
      <c r="FE4" s="16"/>
      <c r="FF4" s="16"/>
      <c r="FG4" s="16"/>
      <c r="FH4" s="15"/>
      <c r="FI4" s="15"/>
      <c r="FJ4" s="15"/>
      <c r="FK4" s="15"/>
      <c r="FL4" s="15"/>
      <c r="FM4" s="15"/>
      <c r="FN4" s="16"/>
      <c r="FO4" s="16"/>
      <c r="FP4" s="16"/>
      <c r="FQ4" s="16"/>
      <c r="FR4" s="16"/>
      <c r="FS4" s="16"/>
      <c r="FT4" s="15"/>
      <c r="FU4" s="15"/>
      <c r="FV4" s="15"/>
      <c r="FW4" s="15"/>
      <c r="FX4" s="15"/>
      <c r="FY4" s="15"/>
      <c r="FZ4" s="16"/>
      <c r="GA4" s="16"/>
      <c r="GB4" s="16"/>
      <c r="GC4" s="16"/>
      <c r="GD4" s="16"/>
      <c r="GE4" s="16"/>
      <c r="GF4" s="15"/>
      <c r="GG4" s="15"/>
      <c r="GH4" s="15"/>
      <c r="GI4" s="15"/>
      <c r="GJ4" s="15"/>
      <c r="GK4" s="15"/>
      <c r="GL4" s="16"/>
      <c r="GM4" s="16"/>
      <c r="GN4" s="16"/>
      <c r="GO4" s="16"/>
      <c r="GP4" s="16"/>
      <c r="GQ4" s="16"/>
      <c r="GR4" s="15"/>
      <c r="GS4" s="15"/>
      <c r="GT4" s="15"/>
      <c r="GU4" s="15"/>
      <c r="GV4" s="15"/>
      <c r="GW4" s="15"/>
      <c r="GX4" s="16"/>
      <c r="GY4" s="16"/>
      <c r="GZ4" s="16"/>
      <c r="HA4" s="16"/>
      <c r="HB4" s="16"/>
      <c r="HC4" s="16"/>
      <c r="HD4" s="15"/>
      <c r="HE4" s="15"/>
      <c r="HF4" s="15"/>
      <c r="HG4" s="15"/>
      <c r="HH4" s="15"/>
      <c r="HI4" s="15"/>
      <c r="HJ4" s="16"/>
      <c r="HK4" s="16"/>
      <c r="HL4" s="16"/>
      <c r="HM4" s="16"/>
      <c r="HN4" s="16"/>
      <c r="HO4" s="16"/>
      <c r="HP4" s="15"/>
      <c r="HQ4" s="15"/>
      <c r="HR4" s="15"/>
      <c r="HS4" s="15"/>
      <c r="HT4" s="15"/>
      <c r="HU4" s="15"/>
      <c r="HV4" s="16"/>
      <c r="HW4" s="16"/>
      <c r="HX4" s="16"/>
      <c r="HY4" s="16"/>
      <c r="HZ4" s="16"/>
      <c r="IA4" s="16"/>
      <c r="IB4" s="15"/>
      <c r="IC4" s="15"/>
      <c r="ID4" s="15"/>
      <c r="IE4" s="15"/>
      <c r="IF4" s="15"/>
      <c r="IG4" s="15"/>
      <c r="IH4" s="16"/>
      <c r="II4" s="16"/>
      <c r="IJ4" s="16"/>
      <c r="IK4" s="16"/>
      <c r="IL4" s="16"/>
      <c r="IM4" s="16"/>
      <c r="IN4" s="15"/>
      <c r="IO4" s="15"/>
      <c r="IP4" s="15"/>
      <c r="IQ4" s="15"/>
      <c r="IR4" s="15"/>
      <c r="IS4" s="15"/>
      <c r="IT4" s="16"/>
      <c r="IU4" s="16"/>
      <c r="IV4" s="16"/>
      <c r="IW4" s="16"/>
      <c r="IX4" s="16"/>
      <c r="IY4" s="16"/>
      <c r="IZ4" s="15"/>
      <c r="JA4" s="15"/>
      <c r="JB4" s="15"/>
      <c r="JC4" s="15"/>
      <c r="JD4" s="15"/>
      <c r="JE4" s="15"/>
      <c r="JF4" s="16"/>
      <c r="JG4" s="16"/>
      <c r="JH4" s="16"/>
      <c r="JI4" s="16"/>
      <c r="JJ4" s="16"/>
      <c r="JK4" s="16"/>
      <c r="JL4" s="15"/>
      <c r="JM4" s="15"/>
      <c r="JN4" s="15"/>
      <c r="JO4" s="15"/>
      <c r="JP4" s="15"/>
      <c r="JQ4" s="15"/>
      <c r="JR4" s="16"/>
      <c r="JS4" s="16"/>
      <c r="JT4" s="16"/>
      <c r="JU4" s="16"/>
      <c r="JV4" s="16"/>
      <c r="JW4" s="16"/>
      <c r="JX4" s="9"/>
      <c r="JY4" s="9"/>
    </row>
    <row r="5" spans="18:285" x14ac:dyDescent="0.25">
      <c r="T5" s="5" t="s">
        <v>1</v>
      </c>
      <c r="U5" s="6" t="s">
        <v>2</v>
      </c>
      <c r="V5" s="6" t="s">
        <v>3</v>
      </c>
      <c r="W5" s="6" t="s">
        <v>4</v>
      </c>
      <c r="X5" s="6" t="s">
        <v>5</v>
      </c>
      <c r="Y5" s="6" t="s">
        <v>6</v>
      </c>
      <c r="Z5" s="5" t="s">
        <v>1</v>
      </c>
      <c r="AA5" s="6" t="s">
        <v>2</v>
      </c>
      <c r="AB5" s="6" t="s">
        <v>3</v>
      </c>
      <c r="AC5" s="6" t="s">
        <v>4</v>
      </c>
      <c r="AD5" s="6" t="s">
        <v>5</v>
      </c>
      <c r="AE5" s="7" t="s">
        <v>6</v>
      </c>
      <c r="AF5" s="5" t="s">
        <v>1</v>
      </c>
      <c r="AG5" s="6" t="s">
        <v>2</v>
      </c>
      <c r="AH5" s="6" t="s">
        <v>3</v>
      </c>
      <c r="AI5" s="6" t="s">
        <v>4</v>
      </c>
      <c r="AJ5" s="6" t="s">
        <v>5</v>
      </c>
      <c r="AK5" s="6" t="s">
        <v>6</v>
      </c>
      <c r="AL5" s="5" t="s">
        <v>1</v>
      </c>
      <c r="AM5" s="6" t="s">
        <v>2</v>
      </c>
      <c r="AN5" s="6" t="s">
        <v>3</v>
      </c>
      <c r="AO5" s="6" t="s">
        <v>4</v>
      </c>
      <c r="AP5" s="6" t="s">
        <v>5</v>
      </c>
      <c r="AQ5" s="7" t="s">
        <v>6</v>
      </c>
      <c r="AR5" s="5" t="s">
        <v>1</v>
      </c>
      <c r="AS5" s="6" t="s">
        <v>2</v>
      </c>
      <c r="AT5" s="6" t="s">
        <v>3</v>
      </c>
      <c r="AU5" s="6" t="s">
        <v>4</v>
      </c>
      <c r="AV5" s="6" t="s">
        <v>5</v>
      </c>
      <c r="AW5" s="6" t="s">
        <v>6</v>
      </c>
      <c r="AX5" s="5" t="s">
        <v>1</v>
      </c>
      <c r="AY5" s="6" t="s">
        <v>2</v>
      </c>
      <c r="AZ5" s="6" t="s">
        <v>3</v>
      </c>
      <c r="BA5" s="6" t="s">
        <v>4</v>
      </c>
      <c r="BB5" s="6" t="s">
        <v>5</v>
      </c>
      <c r="BC5" s="7" t="s">
        <v>6</v>
      </c>
      <c r="BD5" s="5" t="s">
        <v>1</v>
      </c>
      <c r="BE5" s="6" t="s">
        <v>2</v>
      </c>
      <c r="BF5" s="6" t="s">
        <v>3</v>
      </c>
      <c r="BG5" s="6" t="s">
        <v>4</v>
      </c>
      <c r="BH5" s="6" t="s">
        <v>5</v>
      </c>
      <c r="BI5" s="6" t="s">
        <v>6</v>
      </c>
      <c r="BJ5" s="5" t="s">
        <v>1</v>
      </c>
      <c r="BK5" s="6" t="s">
        <v>2</v>
      </c>
      <c r="BL5" s="6" t="s">
        <v>3</v>
      </c>
      <c r="BM5" s="6" t="s">
        <v>4</v>
      </c>
      <c r="BN5" s="6" t="s">
        <v>5</v>
      </c>
      <c r="BO5" s="7" t="s">
        <v>6</v>
      </c>
      <c r="BP5" s="5" t="s">
        <v>1</v>
      </c>
      <c r="BQ5" s="6" t="s">
        <v>2</v>
      </c>
      <c r="BR5" s="6" t="s">
        <v>3</v>
      </c>
      <c r="BS5" s="6" t="s">
        <v>4</v>
      </c>
      <c r="BT5" s="6" t="s">
        <v>5</v>
      </c>
      <c r="BU5" s="6" t="s">
        <v>6</v>
      </c>
      <c r="BV5" s="5" t="s">
        <v>1</v>
      </c>
      <c r="BW5" s="6" t="s">
        <v>2</v>
      </c>
      <c r="BX5" s="6" t="s">
        <v>3</v>
      </c>
      <c r="BY5" s="6" t="s">
        <v>4</v>
      </c>
      <c r="BZ5" s="6" t="s">
        <v>5</v>
      </c>
      <c r="CA5" s="7" t="s">
        <v>6</v>
      </c>
      <c r="CB5" s="5" t="s">
        <v>1</v>
      </c>
      <c r="CC5" s="6" t="s">
        <v>2</v>
      </c>
      <c r="CD5" s="6" t="s">
        <v>3</v>
      </c>
      <c r="CE5" s="6" t="s">
        <v>4</v>
      </c>
      <c r="CF5" s="6" t="s">
        <v>5</v>
      </c>
      <c r="CG5" s="6" t="s">
        <v>6</v>
      </c>
      <c r="CH5" s="5" t="s">
        <v>1</v>
      </c>
      <c r="CI5" s="6" t="s">
        <v>2</v>
      </c>
      <c r="CJ5" s="6" t="s">
        <v>3</v>
      </c>
      <c r="CK5" s="6" t="s">
        <v>4</v>
      </c>
      <c r="CL5" s="6" t="s">
        <v>5</v>
      </c>
      <c r="CM5" s="7" t="s">
        <v>6</v>
      </c>
      <c r="CN5" s="5" t="s">
        <v>1</v>
      </c>
      <c r="CO5" s="6" t="s">
        <v>2</v>
      </c>
      <c r="CP5" s="6" t="s">
        <v>3</v>
      </c>
      <c r="CQ5" s="6" t="s">
        <v>4</v>
      </c>
      <c r="CR5" s="6" t="s">
        <v>5</v>
      </c>
      <c r="CS5" s="6" t="s">
        <v>6</v>
      </c>
      <c r="CT5" s="5" t="s">
        <v>1</v>
      </c>
      <c r="CU5" s="6" t="s">
        <v>2</v>
      </c>
      <c r="CV5" s="6" t="s">
        <v>3</v>
      </c>
      <c r="CW5" s="6" t="s">
        <v>4</v>
      </c>
      <c r="CX5" s="6" t="s">
        <v>5</v>
      </c>
      <c r="CY5" s="7" t="s">
        <v>6</v>
      </c>
      <c r="CZ5" s="5" t="s">
        <v>1</v>
      </c>
      <c r="DA5" s="6" t="s">
        <v>2</v>
      </c>
      <c r="DB5" s="6" t="s">
        <v>3</v>
      </c>
      <c r="DC5" s="6" t="s">
        <v>4</v>
      </c>
      <c r="DD5" s="6" t="s">
        <v>5</v>
      </c>
      <c r="DE5" s="6" t="s">
        <v>6</v>
      </c>
      <c r="DF5" s="5" t="s">
        <v>1</v>
      </c>
      <c r="DG5" s="6" t="s">
        <v>2</v>
      </c>
      <c r="DH5" s="6" t="s">
        <v>3</v>
      </c>
      <c r="DI5" s="6" t="s">
        <v>4</v>
      </c>
      <c r="DJ5" s="6" t="s">
        <v>5</v>
      </c>
      <c r="DK5" s="7" t="s">
        <v>6</v>
      </c>
      <c r="DL5" s="5" t="s">
        <v>1</v>
      </c>
      <c r="DM5" s="6" t="s">
        <v>2</v>
      </c>
      <c r="DN5" s="6" t="s">
        <v>3</v>
      </c>
      <c r="DO5" s="6" t="s">
        <v>4</v>
      </c>
      <c r="DP5" s="6" t="s">
        <v>5</v>
      </c>
      <c r="DQ5" s="6" t="s">
        <v>6</v>
      </c>
      <c r="DR5" s="5" t="s">
        <v>1</v>
      </c>
      <c r="DS5" s="6" t="s">
        <v>2</v>
      </c>
      <c r="DT5" s="6" t="s">
        <v>3</v>
      </c>
      <c r="DU5" s="6" t="s">
        <v>4</v>
      </c>
      <c r="DV5" s="6" t="s">
        <v>5</v>
      </c>
      <c r="DW5" s="7" t="s">
        <v>6</v>
      </c>
      <c r="DX5" s="5" t="s">
        <v>1</v>
      </c>
      <c r="DY5" s="6" t="s">
        <v>2</v>
      </c>
      <c r="DZ5" s="6" t="s">
        <v>3</v>
      </c>
      <c r="EA5" s="6" t="s">
        <v>4</v>
      </c>
      <c r="EB5" s="6" t="s">
        <v>5</v>
      </c>
      <c r="EC5" s="6" t="s">
        <v>6</v>
      </c>
      <c r="ED5" s="5" t="s">
        <v>1</v>
      </c>
      <c r="EE5" s="6" t="s">
        <v>2</v>
      </c>
      <c r="EF5" s="6" t="s">
        <v>3</v>
      </c>
      <c r="EG5" s="6" t="s">
        <v>4</v>
      </c>
      <c r="EH5" s="6" t="s">
        <v>5</v>
      </c>
      <c r="EI5" s="7" t="s">
        <v>6</v>
      </c>
      <c r="EJ5" s="5" t="s">
        <v>1</v>
      </c>
      <c r="EK5" s="6" t="s">
        <v>2</v>
      </c>
      <c r="EL5" s="6" t="s">
        <v>3</v>
      </c>
      <c r="EM5" s="6" t="s">
        <v>4</v>
      </c>
      <c r="EN5" s="6" t="s">
        <v>5</v>
      </c>
      <c r="EO5" s="6" t="s">
        <v>6</v>
      </c>
      <c r="EP5" s="5" t="s">
        <v>1</v>
      </c>
      <c r="EQ5" s="6" t="s">
        <v>2</v>
      </c>
      <c r="ER5" s="6" t="s">
        <v>3</v>
      </c>
      <c r="ES5" s="6" t="s">
        <v>4</v>
      </c>
      <c r="ET5" s="6" t="s">
        <v>5</v>
      </c>
      <c r="EU5" s="6" t="s">
        <v>6</v>
      </c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  <c r="IJ5" s="9"/>
      <c r="IK5" s="9"/>
      <c r="IL5" s="9"/>
      <c r="IM5" s="9"/>
      <c r="IN5" s="9"/>
      <c r="IO5" s="9"/>
      <c r="IP5" s="9"/>
      <c r="IQ5" s="9"/>
      <c r="IR5" s="9"/>
      <c r="IS5" s="9"/>
      <c r="IT5" s="9"/>
      <c r="IU5" s="9"/>
      <c r="IV5" s="9"/>
      <c r="IW5" s="9"/>
      <c r="IX5" s="9"/>
      <c r="IY5" s="9"/>
      <c r="IZ5" s="9"/>
      <c r="JA5" s="9"/>
      <c r="JB5" s="9"/>
      <c r="JC5" s="9"/>
      <c r="JD5" s="9"/>
      <c r="JE5" s="9"/>
      <c r="JF5" s="9"/>
      <c r="JG5" s="9"/>
      <c r="JH5" s="9"/>
      <c r="JI5" s="9"/>
      <c r="JJ5" s="9"/>
      <c r="JK5" s="9"/>
      <c r="JL5" s="9"/>
      <c r="JM5" s="9"/>
      <c r="JN5" s="9"/>
      <c r="JO5" s="9"/>
      <c r="JP5" s="9"/>
      <c r="JQ5" s="9"/>
      <c r="JR5" s="9"/>
      <c r="JS5" s="9"/>
      <c r="JT5" s="9"/>
      <c r="JU5" s="9"/>
      <c r="JV5" s="9"/>
      <c r="JW5" s="9"/>
      <c r="JX5" s="9"/>
      <c r="JY5" s="9"/>
    </row>
    <row r="6" spans="18:285" x14ac:dyDescent="0.25">
      <c r="T6" s="5" t="str">
        <f>T3&amp;T4&amp;T5</f>
        <v>TG≤1.70 mmol/lSleep</v>
      </c>
      <c r="U6" s="6" t="str">
        <f t="shared" ref="U6:AE6" si="13">U3&amp;U4&amp;U5</f>
        <v>TG≤1.70 mmol/lSB</v>
      </c>
      <c r="V6" s="6" t="str">
        <f t="shared" si="13"/>
        <v>TG≤1.70 mmol/lStanding</v>
      </c>
      <c r="W6" s="6" t="str">
        <f t="shared" si="13"/>
        <v>TG≤1.70 mmol/lLIPA</v>
      </c>
      <c r="X6" s="6" t="str">
        <f t="shared" si="13"/>
        <v>TG≤1.70 mmol/lsMVPA</v>
      </c>
      <c r="Y6" s="6" t="str">
        <f t="shared" si="13"/>
        <v>TG≤1.70 mmol/l10MVPA</v>
      </c>
      <c r="Z6" s="5" t="str">
        <f t="shared" si="13"/>
        <v>TG&gt;1.70 mmol/lSleep</v>
      </c>
      <c r="AA6" s="6" t="str">
        <f t="shared" si="13"/>
        <v>TG&gt;1.70 mmol/lSB</v>
      </c>
      <c r="AB6" s="6" t="str">
        <f t="shared" si="13"/>
        <v>TG&gt;1.70 mmol/lStanding</v>
      </c>
      <c r="AC6" s="6" t="str">
        <f t="shared" si="13"/>
        <v>TG&gt;1.70 mmol/lLIPA</v>
      </c>
      <c r="AD6" s="6" t="str">
        <f t="shared" si="13"/>
        <v>TG&gt;1.70 mmol/lsMVPA</v>
      </c>
      <c r="AE6" s="7" t="str">
        <f t="shared" si="13"/>
        <v>TG&gt;1.70 mmol/l10MVPA</v>
      </c>
      <c r="AF6" s="5" t="str">
        <f>AF3&amp;AF4&amp;AF5</f>
        <v>Chol≤5.0 mmol/lSleep</v>
      </c>
      <c r="AG6" s="6" t="str">
        <f t="shared" ref="AG6" si="14">AG3&amp;AG4&amp;AG5</f>
        <v>Chol≤5.0 mmol/lSB</v>
      </c>
      <c r="AH6" s="6" t="str">
        <f t="shared" ref="AH6" si="15">AH3&amp;AH4&amp;AH5</f>
        <v>Chol≤5.0 mmol/lStanding</v>
      </c>
      <c r="AI6" s="6" t="str">
        <f t="shared" ref="AI6" si="16">AI3&amp;AI4&amp;AI5</f>
        <v>Chol≤5.0 mmol/lLIPA</v>
      </c>
      <c r="AJ6" s="6" t="str">
        <f t="shared" ref="AJ6" si="17">AJ3&amp;AJ4&amp;AJ5</f>
        <v>Chol≤5.0 mmol/lsMVPA</v>
      </c>
      <c r="AK6" s="6" t="str">
        <f t="shared" ref="AK6" si="18">AK3&amp;AK4&amp;AK5</f>
        <v>Chol≤5.0 mmol/l10MVPA</v>
      </c>
      <c r="AL6" s="5" t="str">
        <f t="shared" ref="AL6" si="19">AL3&amp;AL4&amp;AL5</f>
        <v>Chol&gt;5.0 mmol/lSleep</v>
      </c>
      <c r="AM6" s="6" t="str">
        <f t="shared" ref="AM6" si="20">AM3&amp;AM4&amp;AM5</f>
        <v>Chol&gt;5.0 mmol/lSB</v>
      </c>
      <c r="AN6" s="6" t="str">
        <f t="shared" ref="AN6" si="21">AN3&amp;AN4&amp;AN5</f>
        <v>Chol&gt;5.0 mmol/lStanding</v>
      </c>
      <c r="AO6" s="6" t="str">
        <f t="shared" ref="AO6" si="22">AO3&amp;AO4&amp;AO5</f>
        <v>Chol&gt;5.0 mmol/lLIPA</v>
      </c>
      <c r="AP6" s="6" t="str">
        <f t="shared" ref="AP6" si="23">AP3&amp;AP4&amp;AP5</f>
        <v>Chol&gt;5.0 mmol/lsMVPA</v>
      </c>
      <c r="AQ6" s="7" t="str">
        <f t="shared" ref="AQ6" si="24">AQ3&amp;AQ4&amp;AQ5</f>
        <v>Chol&gt;5.0 mmol/l10MVPA</v>
      </c>
      <c r="AR6" s="5" t="str">
        <f>AR3&amp;AR4&amp;AR5</f>
        <v>Glu≤6.0 mmol/lSleep</v>
      </c>
      <c r="AS6" s="6" t="str">
        <f t="shared" ref="AS6" si="25">AS3&amp;AS4&amp;AS5</f>
        <v>Glu≤6.0 mmol/lSB</v>
      </c>
      <c r="AT6" s="6" t="str">
        <f t="shared" ref="AT6" si="26">AT3&amp;AT4&amp;AT5</f>
        <v>Glu≤6.0 mmol/lStanding</v>
      </c>
      <c r="AU6" s="6" t="str">
        <f t="shared" ref="AU6" si="27">AU3&amp;AU4&amp;AU5</f>
        <v>Glu≤6.0 mmol/lLIPA</v>
      </c>
      <c r="AV6" s="6" t="str">
        <f t="shared" ref="AV6" si="28">AV3&amp;AV4&amp;AV5</f>
        <v>Glu≤6.0 mmol/lsMVPA</v>
      </c>
      <c r="AW6" s="6" t="str">
        <f t="shared" ref="AW6" si="29">AW3&amp;AW4&amp;AW5</f>
        <v>Glu≤6.0 mmol/l10MVPA</v>
      </c>
      <c r="AX6" s="5" t="str">
        <f t="shared" ref="AX6" si="30">AX3&amp;AX4&amp;AX5</f>
        <v>Glu&gt;6.0 mmol/lSleep</v>
      </c>
      <c r="AY6" s="6" t="str">
        <f t="shared" ref="AY6" si="31">AY3&amp;AY4&amp;AY5</f>
        <v>Glu&gt;6.0 mmol/lSB</v>
      </c>
      <c r="AZ6" s="6" t="str">
        <f t="shared" ref="AZ6" si="32">AZ3&amp;AZ4&amp;AZ5</f>
        <v>Glu&gt;6.0 mmol/lStanding</v>
      </c>
      <c r="BA6" s="6" t="str">
        <f t="shared" ref="BA6" si="33">BA3&amp;BA4&amp;BA5</f>
        <v>Glu&gt;6.0 mmol/lLIPA</v>
      </c>
      <c r="BB6" s="6" t="str">
        <f t="shared" ref="BB6" si="34">BB3&amp;BB4&amp;BB5</f>
        <v>Glu&gt;6.0 mmol/lsMVPA</v>
      </c>
      <c r="BC6" s="7" t="str">
        <f t="shared" ref="BC6" si="35">BC3&amp;BC4&amp;BC5</f>
        <v>Glu&gt;6.0 mmol/l10MVPA</v>
      </c>
      <c r="BD6" s="5" t="str">
        <f>BD3&amp;BD4&amp;BD5</f>
        <v>HbA1c≤5.29 mmol/lSleep</v>
      </c>
      <c r="BE6" s="6" t="str">
        <f t="shared" ref="BE6" si="36">BE3&amp;BE4&amp;BE5</f>
        <v>HbA1c≤5.29 mmol/lSB</v>
      </c>
      <c r="BF6" s="6" t="str">
        <f t="shared" ref="BF6" si="37">BF3&amp;BF4&amp;BF5</f>
        <v>HbA1c≤5.29 mmol/lStanding</v>
      </c>
      <c r="BG6" s="6" t="str">
        <f t="shared" ref="BG6" si="38">BG3&amp;BG4&amp;BG5</f>
        <v>HbA1c≤5.29 mmol/lLIPA</v>
      </c>
      <c r="BH6" s="6" t="str">
        <f t="shared" ref="BH6" si="39">BH3&amp;BH4&amp;BH5</f>
        <v>HbA1c≤5.29 mmol/lsMVPA</v>
      </c>
      <c r="BI6" s="6" t="str">
        <f t="shared" ref="BI6" si="40">BI3&amp;BI4&amp;BI5</f>
        <v>HbA1c≤5.29 mmol/l10MVPA</v>
      </c>
      <c r="BJ6" s="5" t="str">
        <f t="shared" ref="BJ6" si="41">BJ3&amp;BJ4&amp;BJ5</f>
        <v>HbA1c&gt;5.29 mmol/lSleep</v>
      </c>
      <c r="BK6" s="6" t="str">
        <f t="shared" ref="BK6" si="42">BK3&amp;BK4&amp;BK5</f>
        <v>HbA1c&gt;5.29 mmol/lSB</v>
      </c>
      <c r="BL6" s="6" t="str">
        <f t="shared" ref="BL6" si="43">BL3&amp;BL4&amp;BL5</f>
        <v>HbA1c&gt;5.29 mmol/lStanding</v>
      </c>
      <c r="BM6" s="6" t="str">
        <f t="shared" ref="BM6" si="44">BM3&amp;BM4&amp;BM5</f>
        <v>HbA1c&gt;5.29 mmol/lLIPA</v>
      </c>
      <c r="BN6" s="6" t="str">
        <f t="shared" ref="BN6" si="45">BN3&amp;BN4&amp;BN5</f>
        <v>HbA1c&gt;5.29 mmol/lsMVPA</v>
      </c>
      <c r="BO6" s="7" t="str">
        <f t="shared" ref="BO6" si="46">BO3&amp;BO4&amp;BO5</f>
        <v>HbA1c&gt;5.29 mmol/l10MVPA</v>
      </c>
      <c r="BP6" s="5" t="str">
        <f>BP3&amp;BP4&amp;BP5</f>
        <v>LPL≤63.5 mmol/lSleep</v>
      </c>
      <c r="BQ6" s="6" t="str">
        <f t="shared" ref="BQ6" si="47">BQ3&amp;BQ4&amp;BQ5</f>
        <v>LPL≤63.5 mmol/lSB</v>
      </c>
      <c r="BR6" s="6" t="str">
        <f t="shared" ref="BR6" si="48">BR3&amp;BR4&amp;BR5</f>
        <v>LPL≤63.5 mmol/lStanding</v>
      </c>
      <c r="BS6" s="6" t="str">
        <f t="shared" ref="BS6" si="49">BS3&amp;BS4&amp;BS5</f>
        <v>LPL≤63.5 mmol/lLIPA</v>
      </c>
      <c r="BT6" s="6" t="str">
        <f t="shared" ref="BT6" si="50">BT3&amp;BT4&amp;BT5</f>
        <v>LPL≤63.5 mmol/lsMVPA</v>
      </c>
      <c r="BU6" s="6" t="str">
        <f t="shared" ref="BU6" si="51">BU3&amp;BU4&amp;BU5</f>
        <v>LPL≤63.5 mmol/l10MVPA</v>
      </c>
      <c r="BV6" s="5" t="str">
        <f t="shared" ref="BV6" si="52">BV3&amp;BV4&amp;BV5</f>
        <v>LPL&gt;63.5 mmol/lSleep</v>
      </c>
      <c r="BW6" s="6" t="str">
        <f t="shared" ref="BW6" si="53">BW3&amp;BW4&amp;BW5</f>
        <v>LPL&gt;63.5 mmol/lSB</v>
      </c>
      <c r="BX6" s="6" t="str">
        <f t="shared" ref="BX6" si="54">BX3&amp;BX4&amp;BX5</f>
        <v>LPL&gt;63.5 mmol/lStanding</v>
      </c>
      <c r="BY6" s="6" t="str">
        <f t="shared" ref="BY6" si="55">BY3&amp;BY4&amp;BY5</f>
        <v>LPL&gt;63.5 mmol/lLIPA</v>
      </c>
      <c r="BZ6" s="6" t="str">
        <f t="shared" ref="BZ6" si="56">BZ3&amp;BZ4&amp;BZ5</f>
        <v>LPL&gt;63.5 mmol/lsMVPA</v>
      </c>
      <c r="CA6" s="7" t="str">
        <f t="shared" ref="CA6" si="57">CA3&amp;CA4&amp;CA5</f>
        <v>LPL&gt;63.5 mmol/l10MVPA</v>
      </c>
      <c r="CB6" s="5" t="str">
        <f>CB3&amp;CB4&amp;CB5</f>
        <v>IL6≤2.29 mmol/lSleep</v>
      </c>
      <c r="CC6" s="6" t="str">
        <f t="shared" ref="CC6" si="58">CC3&amp;CC4&amp;CC5</f>
        <v>IL6≤2.29 mmol/lSB</v>
      </c>
      <c r="CD6" s="6" t="str">
        <f t="shared" ref="CD6" si="59">CD3&amp;CD4&amp;CD5</f>
        <v>IL6≤2.29 mmol/lStanding</v>
      </c>
      <c r="CE6" s="6" t="str">
        <f t="shared" ref="CE6" si="60">CE3&amp;CE4&amp;CE5</f>
        <v>IL6≤2.29 mmol/lLIPA</v>
      </c>
      <c r="CF6" s="6" t="str">
        <f t="shared" ref="CF6" si="61">CF3&amp;CF4&amp;CF5</f>
        <v>IL6≤2.29 mmol/lsMVPA</v>
      </c>
      <c r="CG6" s="6" t="str">
        <f t="shared" ref="CG6" si="62">CG3&amp;CG4&amp;CG5</f>
        <v>IL6≤2.29 mmol/l10MVPA</v>
      </c>
      <c r="CH6" s="5" t="str">
        <f t="shared" ref="CH6" si="63">CH3&amp;CH4&amp;CH5</f>
        <v>IL6&gt;2.29 mmol/lSleep</v>
      </c>
      <c r="CI6" s="6" t="str">
        <f t="shared" ref="CI6" si="64">CI3&amp;CI4&amp;CI5</f>
        <v>IL6&gt;2.29 mmol/lSB</v>
      </c>
      <c r="CJ6" s="6" t="str">
        <f t="shared" ref="CJ6" si="65">CJ3&amp;CJ4&amp;CJ5</f>
        <v>IL6&gt;2.29 mmol/lStanding</v>
      </c>
      <c r="CK6" s="6" t="str">
        <f t="shared" ref="CK6" si="66">CK3&amp;CK4&amp;CK5</f>
        <v>IL6&gt;2.29 mmol/lLIPA</v>
      </c>
      <c r="CL6" s="6" t="str">
        <f t="shared" ref="CL6" si="67">CL3&amp;CL4&amp;CL5</f>
        <v>IL6&gt;2.29 mmol/lsMVPA</v>
      </c>
      <c r="CM6" s="7" t="str">
        <f t="shared" ref="CM6" si="68">CM3&amp;CM4&amp;CM5</f>
        <v>IL6&gt;2.29 mmol/l10MVPA</v>
      </c>
      <c r="CN6" s="5" t="str">
        <f>CN3&amp;CN4&amp;CN5</f>
        <v>PIIINP≤229.215 mmol/lSleep</v>
      </c>
      <c r="CO6" s="6" t="str">
        <f t="shared" ref="CO6" si="69">CO3&amp;CO4&amp;CO5</f>
        <v>PIIINP≤229.215 mmol/lSB</v>
      </c>
      <c r="CP6" s="6" t="str">
        <f t="shared" ref="CP6" si="70">CP3&amp;CP4&amp;CP5</f>
        <v>PIIINP≤229.215 mmol/lStanding</v>
      </c>
      <c r="CQ6" s="6" t="str">
        <f t="shared" ref="CQ6" si="71">CQ3&amp;CQ4&amp;CQ5</f>
        <v>PIIINP≤229.215 mmol/lLIPA</v>
      </c>
      <c r="CR6" s="6" t="str">
        <f t="shared" ref="CR6" si="72">CR3&amp;CR4&amp;CR5</f>
        <v>PIIINP≤229.215 mmol/lsMVPA</v>
      </c>
      <c r="CS6" s="6" t="str">
        <f t="shared" ref="CS6" si="73">CS3&amp;CS4&amp;CS5</f>
        <v>PIIINP≤229.215 mmol/l10MVPA</v>
      </c>
      <c r="CT6" s="5" t="str">
        <f t="shared" ref="CT6" si="74">CT3&amp;CT4&amp;CT5</f>
        <v>PIIINP&gt;229.215 mmol/lSleep</v>
      </c>
      <c r="CU6" s="6" t="str">
        <f t="shared" ref="CU6" si="75">CU3&amp;CU4&amp;CU5</f>
        <v>PIIINP&gt;229.215 mmol/lSB</v>
      </c>
      <c r="CV6" s="6" t="str">
        <f t="shared" ref="CV6" si="76">CV3&amp;CV4&amp;CV5</f>
        <v>PIIINP&gt;229.215 mmol/lStanding</v>
      </c>
      <c r="CW6" s="6" t="str">
        <f t="shared" ref="CW6" si="77">CW3&amp;CW4&amp;CW5</f>
        <v>PIIINP&gt;229.215 mmol/lLIPA</v>
      </c>
      <c r="CX6" s="6" t="str">
        <f t="shared" ref="CX6" si="78">CX3&amp;CX4&amp;CX5</f>
        <v>PIIINP&gt;229.215 mmol/lsMVPA</v>
      </c>
      <c r="CY6" s="7" t="str">
        <f t="shared" ref="CY6" si="79">CY3&amp;CY4&amp;CY5</f>
        <v>PIIINP&gt;229.215 mmol/l10MVPA</v>
      </c>
      <c r="CZ6" s="5" t="str">
        <f>CZ3&amp;CZ4&amp;CZ5</f>
        <v>BPMedsNoSleep</v>
      </c>
      <c r="DA6" s="6" t="str">
        <f t="shared" ref="DA6:DK6" si="80">DA3&amp;DA4&amp;DA5</f>
        <v>BPMedsNoSB</v>
      </c>
      <c r="DB6" s="6" t="str">
        <f t="shared" si="80"/>
        <v>BPMedsNoStanding</v>
      </c>
      <c r="DC6" s="6" t="str">
        <f t="shared" si="80"/>
        <v>BPMedsNoLIPA</v>
      </c>
      <c r="DD6" s="6" t="str">
        <f t="shared" si="80"/>
        <v>BPMedsNosMVPA</v>
      </c>
      <c r="DE6" s="6" t="str">
        <f t="shared" si="80"/>
        <v>BPMedsNo10MVPA</v>
      </c>
      <c r="DF6" s="5" t="str">
        <f t="shared" si="80"/>
        <v>BPMedsYesSleep</v>
      </c>
      <c r="DG6" s="6" t="str">
        <f t="shared" si="80"/>
        <v>BPMedsYesSB</v>
      </c>
      <c r="DH6" s="6" t="str">
        <f t="shared" si="80"/>
        <v>BPMedsYesStanding</v>
      </c>
      <c r="DI6" s="6" t="str">
        <f t="shared" si="80"/>
        <v>BPMedsYesLIPA</v>
      </c>
      <c r="DJ6" s="6" t="str">
        <f t="shared" si="80"/>
        <v>BPMedsYessMVPA</v>
      </c>
      <c r="DK6" s="7" t="str">
        <f t="shared" si="80"/>
        <v>BPMedsYes10MVPA</v>
      </c>
      <c r="DL6" s="5" t="str">
        <f>DL3&amp;DL4&amp;DL5</f>
        <v>CholMedsNoSleep</v>
      </c>
      <c r="DM6" s="6" t="str">
        <f t="shared" ref="DM6:DW6" si="81">DM3&amp;DM4&amp;DM5</f>
        <v>CholMedsNoSB</v>
      </c>
      <c r="DN6" s="6" t="str">
        <f t="shared" si="81"/>
        <v>CholMedsNoStanding</v>
      </c>
      <c r="DO6" s="6" t="str">
        <f t="shared" si="81"/>
        <v>CholMedsNoLIPA</v>
      </c>
      <c r="DP6" s="6" t="str">
        <f t="shared" si="81"/>
        <v>CholMedsNosMVPA</v>
      </c>
      <c r="DQ6" s="6" t="str">
        <f t="shared" si="81"/>
        <v>CholMedsNo10MVPA</v>
      </c>
      <c r="DR6" s="5" t="str">
        <f t="shared" si="81"/>
        <v>CholMedsYesSleep</v>
      </c>
      <c r="DS6" s="6" t="str">
        <f t="shared" si="81"/>
        <v>CholMedsYesSB</v>
      </c>
      <c r="DT6" s="6" t="str">
        <f t="shared" si="81"/>
        <v>CholMedsYesStanding</v>
      </c>
      <c r="DU6" s="6" t="str">
        <f t="shared" si="81"/>
        <v>CholMedsYesLIPA</v>
      </c>
      <c r="DV6" s="6" t="str">
        <f t="shared" si="81"/>
        <v>CholMedsYessMVPA</v>
      </c>
      <c r="DW6" s="7" t="str">
        <f t="shared" si="81"/>
        <v>CholMedsYes10MVPA</v>
      </c>
      <c r="DX6" s="5" t="str">
        <f>DX3&amp;DX4&amp;DX5</f>
        <v>MedsNoSleep</v>
      </c>
      <c r="DY6" s="6" t="str">
        <f t="shared" ref="DY6:EI6" si="82">DY3&amp;DY4&amp;DY5</f>
        <v>MedsNoSB</v>
      </c>
      <c r="DZ6" s="6" t="str">
        <f t="shared" si="82"/>
        <v>MedsNoStanding</v>
      </c>
      <c r="EA6" s="6" t="str">
        <f t="shared" si="82"/>
        <v>MedsNoLIPA</v>
      </c>
      <c r="EB6" s="6" t="str">
        <f t="shared" si="82"/>
        <v>MedsNosMVPA</v>
      </c>
      <c r="EC6" s="6" t="str">
        <f t="shared" si="82"/>
        <v>MedsNo10MVPA</v>
      </c>
      <c r="ED6" s="5" t="str">
        <f t="shared" si="82"/>
        <v>MedsYesSleep</v>
      </c>
      <c r="EE6" s="6" t="str">
        <f t="shared" si="82"/>
        <v>MedsYesSB</v>
      </c>
      <c r="EF6" s="6" t="str">
        <f t="shared" si="82"/>
        <v>MedsYesStanding</v>
      </c>
      <c r="EG6" s="6" t="str">
        <f t="shared" si="82"/>
        <v>MedsYesLIPA</v>
      </c>
      <c r="EH6" s="6" t="str">
        <f t="shared" si="82"/>
        <v>MedsYessMVPA</v>
      </c>
      <c r="EI6" s="7" t="str">
        <f t="shared" si="82"/>
        <v>MedsYes10MVPA</v>
      </c>
      <c r="EJ6" s="5" t="str">
        <f>EJ3&amp;EJ4&amp;EJ5</f>
        <v>LPLNorm≤63.5 mmol/lSleep</v>
      </c>
      <c r="EK6" s="6" t="str">
        <f t="shared" ref="EK6:EU6" si="83">EK3&amp;EK4&amp;EK5</f>
        <v>LPLNorm≤63.5 mmol/lSB</v>
      </c>
      <c r="EL6" s="6" t="str">
        <f t="shared" si="83"/>
        <v>LPLNorm≤63.5 mmol/lStanding</v>
      </c>
      <c r="EM6" s="6" t="str">
        <f t="shared" si="83"/>
        <v>LPLNorm≤63.5 mmol/lLIPA</v>
      </c>
      <c r="EN6" s="6" t="str">
        <f t="shared" si="83"/>
        <v>LPLNorm≤63.5 mmol/lsMVPA</v>
      </c>
      <c r="EO6" s="6" t="str">
        <f t="shared" si="83"/>
        <v>LPLNorm≤63.5 mmol/l10MVPA</v>
      </c>
      <c r="EP6" s="5" t="str">
        <f t="shared" si="83"/>
        <v>LPLNorm&gt;63.5 mmol/lSleep</v>
      </c>
      <c r="EQ6" s="6" t="str">
        <f t="shared" si="83"/>
        <v>LPLNorm&gt;63.5 mmol/lSB</v>
      </c>
      <c r="ER6" s="6" t="str">
        <f t="shared" si="83"/>
        <v>LPLNorm&gt;63.5 mmol/lStanding</v>
      </c>
      <c r="ES6" s="6" t="str">
        <f t="shared" si="83"/>
        <v>LPLNorm&gt;63.5 mmol/lLIPA</v>
      </c>
      <c r="ET6" s="6" t="str">
        <f t="shared" si="83"/>
        <v>LPLNorm&gt;63.5 mmol/lsMVPA</v>
      </c>
      <c r="EU6" s="6" t="str">
        <f t="shared" si="83"/>
        <v>LPLNorm&gt;63.5 mmol/l10MVPA</v>
      </c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9"/>
      <c r="IH6" s="9"/>
      <c r="II6" s="9"/>
      <c r="IJ6" s="9"/>
      <c r="IK6" s="9"/>
      <c r="IL6" s="9"/>
      <c r="IM6" s="9"/>
      <c r="IN6" s="9"/>
      <c r="IO6" s="9"/>
      <c r="IP6" s="9"/>
      <c r="IQ6" s="9"/>
      <c r="IR6" s="9"/>
      <c r="IS6" s="9"/>
      <c r="IT6" s="9"/>
      <c r="IU6" s="9"/>
      <c r="IV6" s="9"/>
      <c r="IW6" s="9"/>
      <c r="IX6" s="9"/>
      <c r="IY6" s="9"/>
      <c r="IZ6" s="9"/>
      <c r="JA6" s="9"/>
      <c r="JB6" s="9"/>
      <c r="JC6" s="9"/>
      <c r="JD6" s="9"/>
      <c r="JE6" s="9"/>
      <c r="JF6" s="9"/>
      <c r="JG6" s="9"/>
      <c r="JH6" s="9"/>
      <c r="JI6" s="9"/>
      <c r="JJ6" s="9"/>
      <c r="JK6" s="9"/>
      <c r="JL6" s="9"/>
      <c r="JM6" s="9"/>
      <c r="JN6" s="9"/>
      <c r="JO6" s="9"/>
      <c r="JP6" s="9"/>
      <c r="JQ6" s="9"/>
      <c r="JR6" s="9"/>
      <c r="JS6" s="9"/>
      <c r="JT6" s="9"/>
      <c r="JU6" s="9"/>
      <c r="JV6" s="9"/>
      <c r="JW6" s="9"/>
      <c r="JX6" s="9"/>
      <c r="JY6" s="9"/>
    </row>
    <row r="7" spans="18:285" x14ac:dyDescent="0.25">
      <c r="R7" t="s">
        <v>10</v>
      </c>
      <c r="S7" t="s">
        <v>7</v>
      </c>
      <c r="T7" s="17">
        <f>(GEOMEAN(T15:T53,Z15:Z64))-0.01</f>
        <v>8.4005173629155099</v>
      </c>
      <c r="U7" s="18">
        <f t="shared" ref="U7:Y7" si="84">(GEOMEAN(U15:U53,AA15:AA64))-0.01</f>
        <v>9.5420349095414068</v>
      </c>
      <c r="V7" s="18">
        <f t="shared" si="84"/>
        <v>1.0228709388229895</v>
      </c>
      <c r="W7" s="18">
        <f t="shared" si="84"/>
        <v>1.8685465269091088</v>
      </c>
      <c r="X7" s="18">
        <f t="shared" si="84"/>
        <v>2.4900691633911207</v>
      </c>
      <c r="Y7" s="18">
        <f t="shared" si="84"/>
        <v>6.9000661151149431E-2</v>
      </c>
      <c r="Z7" s="17"/>
      <c r="AA7" s="18"/>
      <c r="AB7" s="18"/>
      <c r="AC7" s="18"/>
      <c r="AD7" s="18"/>
      <c r="AE7" s="18"/>
      <c r="AF7" s="18">
        <f>(GEOMEAN(AF15:AF44,AL15:AL73))-0.01</f>
        <v>8.4005173629155099</v>
      </c>
      <c r="AG7" s="18">
        <f t="shared" ref="AG7:AK7" si="85">(GEOMEAN(AG15:AG44,AM15:AM73))-0.01</f>
        <v>9.5420349095414068</v>
      </c>
      <c r="AH7" s="18">
        <f t="shared" si="85"/>
        <v>1.0228709388229895</v>
      </c>
      <c r="AI7" s="18">
        <f t="shared" si="85"/>
        <v>1.8685465269091088</v>
      </c>
      <c r="AJ7" s="18">
        <f t="shared" si="85"/>
        <v>2.4900691633911207</v>
      </c>
      <c r="AK7" s="18">
        <f t="shared" si="85"/>
        <v>6.9000661151149431E-2</v>
      </c>
      <c r="AL7" s="18"/>
      <c r="AM7" s="18"/>
      <c r="AN7" s="18"/>
      <c r="AO7" s="18"/>
      <c r="AP7" s="18"/>
      <c r="AQ7" s="19"/>
      <c r="AR7" s="18">
        <f>(GEOMEAN(AR15:AR71,AX15:AX46))-0.01</f>
        <v>8.4005173629155099</v>
      </c>
      <c r="AS7" s="18">
        <f t="shared" ref="AS7:AW7" si="86">(GEOMEAN(AS15:AS71,AY15:AY46))-0.01</f>
        <v>9.5420349095414068</v>
      </c>
      <c r="AT7" s="18">
        <f t="shared" si="86"/>
        <v>1.0228709388229895</v>
      </c>
      <c r="AU7" s="18">
        <f t="shared" si="86"/>
        <v>1.8685465269091088</v>
      </c>
      <c r="AV7" s="18">
        <f t="shared" si="86"/>
        <v>2.4900691633911207</v>
      </c>
      <c r="AW7" s="18">
        <f t="shared" si="86"/>
        <v>6.9000661151149431E-2</v>
      </c>
      <c r="AX7" s="18"/>
      <c r="AY7" s="18"/>
      <c r="AZ7" s="18"/>
      <c r="BA7" s="18"/>
      <c r="BB7" s="18"/>
      <c r="BC7" s="19"/>
      <c r="BD7" s="18">
        <f>(GEOMEAN(BD15:BD27,BJ15:BJ34))-0.01</f>
        <v>8.5260983772703973</v>
      </c>
      <c r="BE7" s="18">
        <f t="shared" ref="BE7:BI7" si="87">(GEOMEAN(BE15:BE27,BK15:BK34))-0.01</f>
        <v>10.101598120477876</v>
      </c>
      <c r="BF7" s="18">
        <f t="shared" si="87"/>
        <v>0.93664213470301216</v>
      </c>
      <c r="BG7" s="18">
        <f t="shared" si="87"/>
        <v>1.6669263603890236</v>
      </c>
      <c r="BH7" s="18">
        <f t="shared" si="87"/>
        <v>2.1334254811399451</v>
      </c>
      <c r="BI7" s="18">
        <f t="shared" si="87"/>
        <v>3.3690836863475127E-2</v>
      </c>
      <c r="BJ7" s="18"/>
      <c r="BK7" s="18"/>
      <c r="BL7" s="18"/>
      <c r="BM7" s="18"/>
      <c r="BN7" s="18"/>
      <c r="BO7" s="19"/>
      <c r="BP7" s="18">
        <f>(GEOMEAN(BP15:BP40,BV15:BV71))-0.01</f>
        <v>8.3668614330393698</v>
      </c>
      <c r="BQ7" s="18">
        <f t="shared" ref="BQ7:BU7" si="88">(GEOMEAN(BQ15:BQ40,BW15:BW71))-0.01</f>
        <v>9.55968960438552</v>
      </c>
      <c r="BR7" s="18">
        <f t="shared" si="88"/>
        <v>1.0391939863677915</v>
      </c>
      <c r="BS7" s="18">
        <f t="shared" si="88"/>
        <v>1.8707508807334186</v>
      </c>
      <c r="BT7" s="18">
        <f t="shared" si="88"/>
        <v>2.4713684654733372</v>
      </c>
      <c r="BU7" s="18">
        <f t="shared" si="88"/>
        <v>6.836880202930215E-2</v>
      </c>
      <c r="BV7" s="18"/>
      <c r="BW7" s="18"/>
      <c r="BX7" s="18"/>
      <c r="BY7" s="18"/>
      <c r="BZ7" s="18"/>
      <c r="CA7" s="19"/>
      <c r="CB7" s="18">
        <f>(GEOMEAN(CB15:CB47,CH15:CH66))-0.01</f>
        <v>8.3770353444664654</v>
      </c>
      <c r="CC7" s="18">
        <f t="shared" ref="CC7:CG7" si="89">(GEOMEAN(CC15:CC47,CI15:CI66))-0.01</f>
        <v>9.5504658442088832</v>
      </c>
      <c r="CD7" s="18">
        <f t="shared" si="89"/>
        <v>1.0308924751197417</v>
      </c>
      <c r="CE7" s="18">
        <f t="shared" si="89"/>
        <v>1.8781492698512217</v>
      </c>
      <c r="CF7" s="18">
        <f t="shared" si="89"/>
        <v>2.4862100402809229</v>
      </c>
      <c r="CG7" s="18">
        <f t="shared" si="89"/>
        <v>7.0058467288221932E-2</v>
      </c>
      <c r="CH7" s="18"/>
      <c r="CI7" s="18"/>
      <c r="CJ7" s="18"/>
      <c r="CK7" s="18"/>
      <c r="CL7" s="18"/>
      <c r="CM7" s="19"/>
      <c r="CN7" s="18">
        <f>(GEOMEAN(CN15:CN50,CT15:CT51))-0.01</f>
        <v>8.4036147750547769</v>
      </c>
      <c r="CO7" s="18">
        <f t="shared" ref="CO7:CS7" si="90">(GEOMEAN(CO15:CO50,CU15:CU51))-0.01</f>
        <v>9.5680882703942451</v>
      </c>
      <c r="CP7" s="18">
        <f t="shared" si="90"/>
        <v>1.0000908059583002</v>
      </c>
      <c r="CQ7" s="18">
        <f t="shared" si="90"/>
        <v>1.8237786370234426</v>
      </c>
      <c r="CR7" s="18">
        <f t="shared" si="90"/>
        <v>2.4864261281311677</v>
      </c>
      <c r="CS7" s="18">
        <f t="shared" si="90"/>
        <v>6.9420429757197491E-2</v>
      </c>
      <c r="CT7" s="18"/>
      <c r="CU7" s="18"/>
      <c r="CV7" s="18"/>
      <c r="CW7" s="18"/>
      <c r="CX7" s="18"/>
      <c r="CY7" s="19"/>
      <c r="CZ7" s="18">
        <f>(GEOMEAN(CZ15:CZ74,DF15:DF44))-0.01</f>
        <v>8.3964242223481502</v>
      </c>
      <c r="DA7" s="18">
        <f t="shared" ref="DA7:DE7" si="91">(GEOMEAN(DA15:DA74,DG15:DG44))-0.01</f>
        <v>9.5604856221091783</v>
      </c>
      <c r="DB7" s="18">
        <f t="shared" si="91"/>
        <v>1.0180312463093673</v>
      </c>
      <c r="DC7" s="18">
        <f t="shared" si="91"/>
        <v>1.8639936825355423</v>
      </c>
      <c r="DD7" s="18">
        <f t="shared" si="91"/>
        <v>2.4898348703105802</v>
      </c>
      <c r="DE7" s="18">
        <f t="shared" si="91"/>
        <v>6.710283809874662E-2</v>
      </c>
      <c r="DF7" s="18"/>
      <c r="DG7" s="18"/>
      <c r="DH7" s="18"/>
      <c r="DI7" s="18"/>
      <c r="DJ7" s="18"/>
      <c r="DK7" s="19"/>
      <c r="DL7" s="18">
        <f>(GEOMEAN(DL15:DL76,DR15:DR42))-0.01</f>
        <v>8.3964242223481502</v>
      </c>
      <c r="DM7" s="18">
        <f t="shared" ref="DM7:DQ7" si="92">(GEOMEAN(DM15:DM76,DS15:DS42))-0.01</f>
        <v>9.5604856221091783</v>
      </c>
      <c r="DN7" s="18">
        <f t="shared" si="92"/>
        <v>1.0180312463093673</v>
      </c>
      <c r="DO7" s="18">
        <f t="shared" si="92"/>
        <v>1.8639936825355423</v>
      </c>
      <c r="DP7" s="18">
        <f t="shared" si="92"/>
        <v>2.4898348703105802</v>
      </c>
      <c r="DQ7" s="18">
        <f t="shared" si="92"/>
        <v>6.710283809874662E-2</v>
      </c>
      <c r="DR7" s="18"/>
      <c r="DS7" s="18"/>
      <c r="DT7" s="18"/>
      <c r="DU7" s="18"/>
      <c r="DV7" s="18"/>
      <c r="DW7" s="19"/>
      <c r="DX7" s="18">
        <f>(GEOMEAN(DX15:DX33,ED15:ED84))-0.01</f>
        <v>8.4053350810955099</v>
      </c>
      <c r="DY7" s="18">
        <f t="shared" ref="DY7:EC7" si="93">(GEOMEAN(DY15:DY33,EE15:EE84))-0.01</f>
        <v>9.5501898853391793</v>
      </c>
      <c r="DZ7" s="18">
        <f t="shared" si="93"/>
        <v>1.0127321253145629</v>
      </c>
      <c r="EA7" s="18">
        <f t="shared" si="93"/>
        <v>1.8612009037307629</v>
      </c>
      <c r="EB7" s="18">
        <f t="shared" si="93"/>
        <v>2.4976081680249274</v>
      </c>
      <c r="EC7" s="18">
        <f t="shared" si="93"/>
        <v>6.6146422377936914E-2</v>
      </c>
      <c r="ED7" s="18"/>
      <c r="EE7" s="18"/>
      <c r="EF7" s="18"/>
      <c r="EG7" s="18"/>
      <c r="EH7" s="18"/>
      <c r="EI7" s="19"/>
      <c r="EJ7" s="18">
        <f>(GEOMEAN(EJ15:EJ35,EP15:EP69))-0.01</f>
        <v>8.3984691734947052</v>
      </c>
      <c r="EK7" s="18">
        <f t="shared" ref="EK7:EO7" si="94">(GEOMEAN(EK15:EK35,EQ15:EQ69))-0.01</f>
        <v>9.5190269482810486</v>
      </c>
      <c r="EL7" s="18">
        <f t="shared" si="94"/>
        <v>1.0349056588489538</v>
      </c>
      <c r="EM7" s="18">
        <f t="shared" si="94"/>
        <v>1.8862282177955345</v>
      </c>
      <c r="EN7" s="18">
        <f t="shared" si="94"/>
        <v>2.4919302850538942</v>
      </c>
      <c r="EO7" s="18">
        <f t="shared" si="94"/>
        <v>7.4775587719629777E-2</v>
      </c>
      <c r="EP7" s="18"/>
      <c r="EQ7" s="18"/>
      <c r="ER7" s="18"/>
      <c r="ES7" s="18"/>
      <c r="ET7" s="18"/>
      <c r="EU7" s="18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/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  <c r="IW7" s="9"/>
      <c r="IX7" s="9"/>
      <c r="IY7" s="9"/>
      <c r="IZ7" s="9"/>
      <c r="JA7" s="9"/>
      <c r="JB7" s="9"/>
      <c r="JC7" s="9"/>
      <c r="JD7" s="9"/>
      <c r="JE7" s="9"/>
      <c r="JF7" s="9"/>
      <c r="JG7" s="9"/>
      <c r="JH7" s="9"/>
      <c r="JI7" s="9"/>
      <c r="JJ7" s="9"/>
      <c r="JK7" s="9"/>
      <c r="JL7" s="9"/>
      <c r="JM7" s="9"/>
      <c r="JN7" s="9"/>
      <c r="JO7" s="9"/>
      <c r="JP7" s="9"/>
      <c r="JQ7" s="9"/>
      <c r="JR7" s="9"/>
      <c r="JS7" s="9"/>
      <c r="JT7" s="9"/>
      <c r="JU7" s="9"/>
      <c r="JV7" s="9"/>
      <c r="JW7" s="9"/>
      <c r="JX7" s="9"/>
      <c r="JY7" s="9"/>
    </row>
    <row r="8" spans="18:285" x14ac:dyDescent="0.25">
      <c r="S8" t="s">
        <v>11</v>
      </c>
      <c r="T8" s="17">
        <f>(GEOMEAN(T15:AE64))-0.01</f>
        <v>1.799221392838227</v>
      </c>
      <c r="U8" s="18"/>
      <c r="V8" s="18"/>
      <c r="W8" s="18"/>
      <c r="X8" s="18"/>
      <c r="Y8" s="18"/>
      <c r="Z8" s="17"/>
      <c r="AA8" s="18"/>
      <c r="AB8" s="18"/>
      <c r="AC8" s="18"/>
      <c r="AD8" s="18"/>
      <c r="AE8" s="19"/>
      <c r="AF8" s="17">
        <f>(GEOMEAN(AF15:AQ73))-0.01</f>
        <v>1.799221392838227</v>
      </c>
      <c r="AG8" s="18"/>
      <c r="AH8" s="18"/>
      <c r="AI8" s="18"/>
      <c r="AJ8" s="18"/>
      <c r="AK8" s="18"/>
      <c r="AL8" s="17"/>
      <c r="AM8" s="18"/>
      <c r="AN8" s="18"/>
      <c r="AO8" s="18"/>
      <c r="AP8" s="18"/>
      <c r="AQ8" s="19"/>
      <c r="AR8" s="17">
        <f>(GEOMEAN(AR15:BC71))-0.01</f>
        <v>1.799221392838227</v>
      </c>
      <c r="AS8" s="18"/>
      <c r="AT8" s="18"/>
      <c r="AU8" s="18"/>
      <c r="AV8" s="18"/>
      <c r="AW8" s="18"/>
      <c r="AX8" s="17"/>
      <c r="AY8" s="18"/>
      <c r="AZ8" s="18"/>
      <c r="BA8" s="18"/>
      <c r="BB8" s="18"/>
      <c r="BC8" s="19"/>
      <c r="BD8" s="17">
        <f>(GEOMEAN(BD15:BO34))-0.01</f>
        <v>1.530551232556451</v>
      </c>
      <c r="BE8" s="18"/>
      <c r="BF8" s="18"/>
      <c r="BG8" s="18"/>
      <c r="BH8" s="18"/>
      <c r="BI8" s="18"/>
      <c r="BJ8" s="17"/>
      <c r="BK8" s="18"/>
      <c r="BL8" s="18"/>
      <c r="BM8" s="18"/>
      <c r="BN8" s="18"/>
      <c r="BO8" s="19"/>
      <c r="BP8" s="17">
        <f>(GEOMEAN(BP15:CA71))-0.01</f>
        <v>1.7904116197398179</v>
      </c>
      <c r="BQ8" s="18"/>
      <c r="BR8" s="18"/>
      <c r="BS8" s="18"/>
      <c r="BT8" s="18"/>
      <c r="BU8" s="18"/>
      <c r="BV8" s="17"/>
      <c r="BW8" s="18"/>
      <c r="BX8" s="18"/>
      <c r="BY8" s="18"/>
      <c r="BZ8" s="18"/>
      <c r="CA8" s="19"/>
      <c r="CB8" s="17">
        <f>(GEOMEAN(CB15:CM66))-0.01</f>
        <v>1.807884537425763</v>
      </c>
      <c r="CC8" s="18"/>
      <c r="CD8" s="18"/>
      <c r="CE8" s="18"/>
      <c r="CF8" s="18"/>
      <c r="CG8" s="18"/>
      <c r="CH8" s="17"/>
      <c r="CI8" s="18"/>
      <c r="CJ8" s="18"/>
      <c r="CK8" s="18"/>
      <c r="CL8" s="18"/>
      <c r="CM8" s="19"/>
      <c r="CN8" s="17">
        <f>(GEOMEAN(CN15:CY51))-0.01</f>
        <v>1.7958187052680841</v>
      </c>
      <c r="CO8" s="18"/>
      <c r="CP8" s="18"/>
      <c r="CQ8" s="18"/>
      <c r="CR8" s="18"/>
      <c r="CS8" s="18"/>
      <c r="CT8" s="17"/>
      <c r="CU8" s="18"/>
      <c r="CV8" s="18"/>
      <c r="CW8" s="18"/>
      <c r="CX8" s="18"/>
      <c r="CY8" s="19"/>
      <c r="CZ8" s="17">
        <f>(GEOMEAN(CZ15:DK74))-0.01</f>
        <v>1.7899401236530768</v>
      </c>
      <c r="DA8" s="18"/>
      <c r="DB8" s="18"/>
      <c r="DC8" s="18"/>
      <c r="DD8" s="18"/>
      <c r="DE8" s="18"/>
      <c r="DF8" s="17"/>
      <c r="DG8" s="18"/>
      <c r="DH8" s="18"/>
      <c r="DI8" s="18"/>
      <c r="DJ8" s="18"/>
      <c r="DK8" s="19"/>
      <c r="DL8" s="17">
        <f>(GEOMEAN(DL15:DW76))-0.01</f>
        <v>1.7899401236530768</v>
      </c>
      <c r="DM8" s="18"/>
      <c r="DN8" s="18"/>
      <c r="DO8" s="18"/>
      <c r="DP8" s="18"/>
      <c r="DQ8" s="18"/>
      <c r="DR8" s="17"/>
      <c r="DS8" s="18"/>
      <c r="DT8" s="18"/>
      <c r="DU8" s="18"/>
      <c r="DV8" s="18"/>
      <c r="DW8" s="19"/>
      <c r="DX8" s="17">
        <f>(GEOMEAN(DX15:EI84))-0.01</f>
        <v>1.7856627982734636</v>
      </c>
      <c r="DY8" s="18"/>
      <c r="DZ8" s="18"/>
      <c r="EA8" s="18"/>
      <c r="EB8" s="18"/>
      <c r="EC8" s="18"/>
      <c r="ED8" s="17"/>
      <c r="EE8" s="18"/>
      <c r="EF8" s="18"/>
      <c r="EG8" s="18"/>
      <c r="EH8" s="18"/>
      <c r="EI8" s="19"/>
      <c r="EJ8" s="17">
        <f>(GEOMEAN(EJ15:EU69))-0.01</f>
        <v>1.821275423394155</v>
      </c>
      <c r="EK8" s="18"/>
      <c r="EL8" s="18"/>
      <c r="EM8" s="18"/>
      <c r="EN8" s="18"/>
      <c r="EO8" s="18"/>
      <c r="EP8" s="17"/>
      <c r="EQ8" s="18"/>
      <c r="ER8" s="18"/>
      <c r="ES8" s="18"/>
      <c r="ET8" s="18"/>
      <c r="EU8" s="18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  <c r="IW8" s="9"/>
      <c r="IX8" s="9"/>
      <c r="IY8" s="9"/>
      <c r="IZ8" s="9"/>
      <c r="JA8" s="9"/>
      <c r="JB8" s="9"/>
      <c r="JC8" s="9"/>
      <c r="JD8" s="9"/>
      <c r="JE8" s="9"/>
      <c r="JF8" s="9"/>
      <c r="JG8" s="9"/>
      <c r="JH8" s="9"/>
      <c r="JI8" s="9"/>
      <c r="JJ8" s="9"/>
      <c r="JK8" s="9"/>
      <c r="JL8" s="9"/>
      <c r="JM8" s="9"/>
      <c r="JN8" s="9"/>
      <c r="JO8" s="9"/>
      <c r="JP8" s="9"/>
      <c r="JQ8" s="9"/>
      <c r="JR8" s="9"/>
      <c r="JS8" s="9"/>
      <c r="JT8" s="9"/>
      <c r="JU8" s="9"/>
      <c r="JV8" s="9"/>
      <c r="JW8" s="9"/>
      <c r="JX8" s="9"/>
      <c r="JY8" s="9"/>
    </row>
    <row r="9" spans="18:285" x14ac:dyDescent="0.25">
      <c r="S9" t="s">
        <v>12</v>
      </c>
      <c r="T9" s="17">
        <f>(T7/$T$8)/24</f>
        <v>0.19454057081657747</v>
      </c>
      <c r="U9" s="18">
        <f t="shared" ref="U9:Y9" si="95">(U7/$T$8)/24</f>
        <v>0.22097602300647309</v>
      </c>
      <c r="V9" s="18">
        <f t="shared" si="95"/>
        <v>2.3687814418283732E-2</v>
      </c>
      <c r="W9" s="18">
        <f t="shared" si="95"/>
        <v>4.3272109590173032E-2</v>
      </c>
      <c r="X9" s="18">
        <f t="shared" si="95"/>
        <v>5.7665433626428696E-2</v>
      </c>
      <c r="Y9" s="18">
        <f t="shared" si="95"/>
        <v>1.5979287259525494E-3</v>
      </c>
      <c r="Z9" s="17"/>
      <c r="AA9" s="18"/>
      <c r="AB9" s="18"/>
      <c r="AC9" s="18"/>
      <c r="AD9" s="18"/>
      <c r="AE9" s="18"/>
      <c r="AF9" s="18">
        <f t="shared" ref="AF9:AK9" si="96">(AF7/$AF$8)/24</f>
        <v>0.19454057081657747</v>
      </c>
      <c r="AG9" s="18">
        <f t="shared" si="96"/>
        <v>0.22097602300647309</v>
      </c>
      <c r="AH9" s="18">
        <f t="shared" si="96"/>
        <v>2.3687814418283732E-2</v>
      </c>
      <c r="AI9" s="18">
        <f t="shared" si="96"/>
        <v>4.3272109590173032E-2</v>
      </c>
      <c r="AJ9" s="18">
        <f t="shared" si="96"/>
        <v>5.7665433626428696E-2</v>
      </c>
      <c r="AK9" s="18">
        <f t="shared" si="96"/>
        <v>1.5979287259525494E-3</v>
      </c>
      <c r="AL9" s="18"/>
      <c r="AM9" s="18"/>
      <c r="AN9" s="18"/>
      <c r="AO9" s="18"/>
      <c r="AP9" s="18"/>
      <c r="AQ9" s="19"/>
      <c r="AR9" s="18">
        <f>(AR7/$AR$8)/24</f>
        <v>0.19454057081657747</v>
      </c>
      <c r="AS9" s="18">
        <f t="shared" ref="AS9:AW9" si="97">(AS7/$AR$8)/24</f>
        <v>0.22097602300647309</v>
      </c>
      <c r="AT9" s="18">
        <f t="shared" si="97"/>
        <v>2.3687814418283732E-2</v>
      </c>
      <c r="AU9" s="18">
        <f t="shared" si="97"/>
        <v>4.3272109590173032E-2</v>
      </c>
      <c r="AV9" s="18">
        <f t="shared" si="97"/>
        <v>5.7665433626428696E-2</v>
      </c>
      <c r="AW9" s="18">
        <f t="shared" si="97"/>
        <v>1.5979287259525494E-3</v>
      </c>
      <c r="AX9" s="18"/>
      <c r="AY9" s="18"/>
      <c r="AZ9" s="18"/>
      <c r="BA9" s="18"/>
      <c r="BB9" s="18"/>
      <c r="BC9" s="19"/>
      <c r="BD9" s="18">
        <f>(BD7/$BD$8)/24</f>
        <v>0.2321085968873835</v>
      </c>
      <c r="BE9" s="18">
        <f t="shared" ref="BE9:BI9" si="98">(BE7/$BD$8)/24</f>
        <v>0.27499891067583337</v>
      </c>
      <c r="BF9" s="18">
        <f t="shared" si="98"/>
        <v>2.549849673926945E-2</v>
      </c>
      <c r="BG9" s="18">
        <f t="shared" si="98"/>
        <v>4.5379248690812841E-2</v>
      </c>
      <c r="BH9" s="18">
        <f t="shared" si="98"/>
        <v>5.8078897648107593E-2</v>
      </c>
      <c r="BI9" s="18">
        <f t="shared" si="98"/>
        <v>9.1717600786662197E-4</v>
      </c>
      <c r="BJ9" s="18"/>
      <c r="BK9" s="18"/>
      <c r="BL9" s="18"/>
      <c r="BM9" s="18"/>
      <c r="BN9" s="18"/>
      <c r="BO9" s="19"/>
      <c r="BP9" s="18">
        <f>(BP7/$BP$8)/24</f>
        <v>0.19471456872431472</v>
      </c>
      <c r="BQ9" s="18">
        <f t="shared" ref="BQ9:BU9" si="99">(BQ7/$BP$8)/24</f>
        <v>0.22247420413894195</v>
      </c>
      <c r="BR9" s="18">
        <f t="shared" si="99"/>
        <v>2.4184242860467817E-2</v>
      </c>
      <c r="BS9" s="18">
        <f t="shared" si="99"/>
        <v>4.3536331257289208E-2</v>
      </c>
      <c r="BT9" s="18">
        <f t="shared" si="99"/>
        <v>5.7513973281939024E-2</v>
      </c>
      <c r="BU9" s="18">
        <f t="shared" si="99"/>
        <v>1.5910866826077841E-3</v>
      </c>
      <c r="BV9" s="18"/>
      <c r="BW9" s="18"/>
      <c r="BX9" s="18"/>
      <c r="BY9" s="18"/>
      <c r="BZ9" s="18"/>
      <c r="CA9" s="19"/>
      <c r="CB9" s="18">
        <f>(CB7/$CB$8)/24</f>
        <v>0.19306716337635699</v>
      </c>
      <c r="CC9" s="18">
        <f t="shared" ref="CC9:CG9" si="100">(CC7/$CB$8)/24</f>
        <v>0.22011144440045702</v>
      </c>
      <c r="CD9" s="18">
        <f t="shared" si="100"/>
        <v>2.3759179439164294E-2</v>
      </c>
      <c r="CE9" s="18">
        <f t="shared" si="100"/>
        <v>4.3286071625217193E-2</v>
      </c>
      <c r="CF9" s="18">
        <f t="shared" si="100"/>
        <v>5.7300166502452267E-2</v>
      </c>
      <c r="CG9" s="18">
        <f t="shared" si="100"/>
        <v>1.614651125802762E-3</v>
      </c>
      <c r="CH9" s="18"/>
      <c r="CI9" s="18"/>
      <c r="CJ9" s="18"/>
      <c r="CK9" s="18"/>
      <c r="CL9" s="18"/>
      <c r="CM9" s="19"/>
      <c r="CN9" s="18">
        <f>(CN7/$CN$8)/24</f>
        <v>0.1949810493676816</v>
      </c>
      <c r="CO9" s="18">
        <f t="shared" ref="CO9:CS9" si="101">(CO7/$CN$8)/24</f>
        <v>0.22199921597333275</v>
      </c>
      <c r="CP9" s="18">
        <f t="shared" si="101"/>
        <v>2.3204152026048669E-2</v>
      </c>
      <c r="CQ9" s="18">
        <f t="shared" si="101"/>
        <v>4.2315394265424668E-2</v>
      </c>
      <c r="CR9" s="18">
        <f t="shared" si="101"/>
        <v>5.7690171267408739E-2</v>
      </c>
      <c r="CS9" s="18">
        <f t="shared" si="101"/>
        <v>1.6106959450108264E-3</v>
      </c>
      <c r="CT9" s="18"/>
      <c r="CU9" s="18"/>
      <c r="CV9" s="18"/>
      <c r="CW9" s="18"/>
      <c r="CX9" s="18"/>
      <c r="CY9" s="19"/>
      <c r="CZ9" s="18">
        <f>(CZ7/$CZ$8)/24</f>
        <v>0.19545402923897681</v>
      </c>
      <c r="DA9" s="18">
        <f t="shared" ref="DA9:DE9" si="102">(DA7/$CZ$8)/24</f>
        <v>0.22255133695471629</v>
      </c>
      <c r="DB9" s="18">
        <f t="shared" si="102"/>
        <v>2.3697981868607474E-2</v>
      </c>
      <c r="DC9" s="18">
        <f t="shared" si="102"/>
        <v>4.3390503633424393E-2</v>
      </c>
      <c r="DD9" s="18">
        <f t="shared" si="102"/>
        <v>5.7958988809382932E-2</v>
      </c>
      <c r="DE9" s="18">
        <f t="shared" si="102"/>
        <v>1.5620363779217021E-3</v>
      </c>
      <c r="DF9" s="18"/>
      <c r="DG9" s="18"/>
      <c r="DH9" s="18"/>
      <c r="DI9" s="18"/>
      <c r="DJ9" s="18"/>
      <c r="DK9" s="19"/>
      <c r="DL9" s="18">
        <f>(DL7/$DL$8)/24</f>
        <v>0.19545402923897681</v>
      </c>
      <c r="DM9" s="18">
        <f t="shared" ref="DM9:DQ9" si="103">(DM7/$DL$8)/24</f>
        <v>0.22255133695471629</v>
      </c>
      <c r="DN9" s="18">
        <f t="shared" si="103"/>
        <v>2.3697981868607474E-2</v>
      </c>
      <c r="DO9" s="18">
        <f t="shared" si="103"/>
        <v>4.3390503633424393E-2</v>
      </c>
      <c r="DP9" s="18">
        <f t="shared" si="103"/>
        <v>5.7958988809382932E-2</v>
      </c>
      <c r="DQ9" s="18">
        <f t="shared" si="103"/>
        <v>1.5620363779217021E-3</v>
      </c>
      <c r="DR9" s="18"/>
      <c r="DS9" s="18"/>
      <c r="DT9" s="18"/>
      <c r="DU9" s="18"/>
      <c r="DV9" s="18"/>
      <c r="DW9" s="19"/>
      <c r="DX9" s="18">
        <f>(DX7/$DX$8)/24</f>
        <v>0.19613014023939576</v>
      </c>
      <c r="DY9" s="18">
        <f t="shared" ref="DY9:EC9" si="104">(DY7/$DX$8)/24</f>
        <v>0.22284418925037119</v>
      </c>
      <c r="DZ9" s="18">
        <f t="shared" si="104"/>
        <v>2.3631097611994122E-2</v>
      </c>
      <c r="EA9" s="18">
        <f t="shared" si="104"/>
        <v>4.3429273281848445E-2</v>
      </c>
      <c r="EB9" s="18">
        <f t="shared" si="104"/>
        <v>5.8279204282947382E-2</v>
      </c>
      <c r="EC9" s="18">
        <f t="shared" si="104"/>
        <v>1.5434610247124373E-3</v>
      </c>
      <c r="ED9" s="18"/>
      <c r="EE9" s="18"/>
      <c r="EF9" s="18"/>
      <c r="EG9" s="18"/>
      <c r="EH9" s="18"/>
      <c r="EI9" s="19"/>
      <c r="EJ9" s="18">
        <f>(EJ7/$EJ$8)/24</f>
        <v>0.19213799904581877</v>
      </c>
      <c r="EK9" s="18">
        <f t="shared" ref="EK9:EO9" si="105">(EK7/$EJ$8)/24</f>
        <v>0.21777382912568244</v>
      </c>
      <c r="EL9" s="18">
        <f t="shared" si="105"/>
        <v>2.3676303191060122E-2</v>
      </c>
      <c r="EM9" s="18">
        <f t="shared" si="105"/>
        <v>4.3152639847124558E-2</v>
      </c>
      <c r="EN9" s="18">
        <f t="shared" si="105"/>
        <v>5.7009734612468659E-2</v>
      </c>
      <c r="EO9" s="18">
        <f t="shared" si="105"/>
        <v>1.7106964977935837E-3</v>
      </c>
      <c r="EP9" s="18"/>
      <c r="EQ9" s="18"/>
      <c r="ER9" s="18"/>
      <c r="ES9" s="18"/>
      <c r="ET9" s="18"/>
      <c r="EU9" s="18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  <c r="IW9" s="9"/>
      <c r="IX9" s="9"/>
      <c r="IY9" s="9"/>
      <c r="IZ9" s="9"/>
      <c r="JA9" s="9"/>
      <c r="JB9" s="9"/>
      <c r="JC9" s="9"/>
      <c r="JD9" s="9"/>
      <c r="JE9" s="9"/>
      <c r="JF9" s="9"/>
      <c r="JG9" s="9"/>
      <c r="JH9" s="9"/>
      <c r="JI9" s="9"/>
      <c r="JJ9" s="9"/>
      <c r="JK9" s="9"/>
      <c r="JL9" s="9"/>
      <c r="JM9" s="9"/>
      <c r="JN9" s="9"/>
      <c r="JO9" s="9"/>
      <c r="JP9" s="9"/>
      <c r="JQ9" s="9"/>
      <c r="JR9" s="9"/>
      <c r="JS9" s="9"/>
      <c r="JT9" s="9"/>
      <c r="JU9" s="9"/>
      <c r="JV9" s="9"/>
      <c r="JW9" s="9"/>
      <c r="JX9" s="9"/>
      <c r="JY9" s="9"/>
    </row>
    <row r="10" spans="18:285" x14ac:dyDescent="0.25">
      <c r="R10" t="s">
        <v>13</v>
      </c>
      <c r="S10" t="s">
        <v>7</v>
      </c>
      <c r="T10" s="17">
        <f>(GEOMEAN(T15:T53))-0.01</f>
        <v>8.3299862052877724</v>
      </c>
      <c r="U10" s="18">
        <f t="shared" ref="U10:X10" si="106">(GEOMEAN(U15:U53))-0.01</f>
        <v>9.211573454133724</v>
      </c>
      <c r="V10" s="18">
        <f t="shared" si="106"/>
        <v>1.0905233356902482</v>
      </c>
      <c r="W10" s="18">
        <f t="shared" si="106"/>
        <v>1.918762167834982</v>
      </c>
      <c r="X10" s="18">
        <f t="shared" si="106"/>
        <v>2.7286019556233425</v>
      </c>
      <c r="Y10" s="18">
        <f t="shared" ref="Y10" si="107">GEOMEAN(Y15:Y53)</f>
        <v>0.12560436028755867</v>
      </c>
      <c r="Z10" s="17">
        <f>(GEOMEAN(Z15:Z64))-0.01</f>
        <v>8.4559454869068862</v>
      </c>
      <c r="AA10" s="18">
        <f t="shared" ref="AA10:AE10" si="108">(GEOMEAN(AA15:AA64))-0.01</f>
        <v>9.8192353458390649</v>
      </c>
      <c r="AB10" s="18">
        <f t="shared" si="108"/>
        <v>0.9742504633360014</v>
      </c>
      <c r="AC10" s="18">
        <f t="shared" si="108"/>
        <v>1.830287651677927</v>
      </c>
      <c r="AD10" s="18">
        <f t="shared" si="108"/>
        <v>2.3204770849260257</v>
      </c>
      <c r="AE10" s="18">
        <f t="shared" si="108"/>
        <v>4.5795636125157906E-2</v>
      </c>
      <c r="AF10" s="18">
        <f>(GEOMEAN(AF15:AF44))-0.01</f>
        <v>8.3555246794622064</v>
      </c>
      <c r="AG10" s="18">
        <f t="shared" ref="AG10:AK10" si="109">(GEOMEAN(AG15:AG44))-0.01</f>
        <v>9.4998114873032851</v>
      </c>
      <c r="AH10" s="18">
        <f t="shared" si="109"/>
        <v>1.1347982934554601</v>
      </c>
      <c r="AI10" s="18">
        <f t="shared" si="109"/>
        <v>1.7837018455991704</v>
      </c>
      <c r="AJ10" s="18">
        <f t="shared" si="109"/>
        <v>2.40407038506422</v>
      </c>
      <c r="AK10" s="18">
        <f t="shared" si="109"/>
        <v>7.3856782320651959E-2</v>
      </c>
      <c r="AL10" s="18">
        <f>(GEOMEAN(AL15:AL73))-0.01</f>
        <v>8.423487721201095</v>
      </c>
      <c r="AM10" s="18">
        <f t="shared" ref="AM10:AP10" si="110">(GEOMEAN(AM15:AM73))-0.01</f>
        <v>9.564333010782585</v>
      </c>
      <c r="AN10" s="18">
        <f t="shared" si="110"/>
        <v>0.97193619622045324</v>
      </c>
      <c r="AO10" s="18">
        <f t="shared" si="110"/>
        <v>1.9132153009310471</v>
      </c>
      <c r="AP10" s="18">
        <f t="shared" si="110"/>
        <v>2.5334295884742342</v>
      </c>
      <c r="AQ10" s="18">
        <f>(GEOMEAN(AQ15:AQ73))-0.01</f>
        <v>6.6679097351213482E-2</v>
      </c>
      <c r="AR10" s="18">
        <f>(GEOMEAN(AR15:AR71))-0.01</f>
        <v>8.334075765988409</v>
      </c>
      <c r="AS10" s="18">
        <f t="shared" ref="AS10:AW10" si="111">(GEOMEAN(AS15:AS71))-0.01</f>
        <v>9.5294935610100691</v>
      </c>
      <c r="AT10" s="18">
        <f t="shared" si="111"/>
        <v>1.0757624927088629</v>
      </c>
      <c r="AU10" s="18">
        <f t="shared" si="111"/>
        <v>1.896645117913748</v>
      </c>
      <c r="AV10" s="18">
        <f t="shared" si="111"/>
        <v>2.4800222993360075</v>
      </c>
      <c r="AW10" s="18">
        <f t="shared" si="111"/>
        <v>7.0819695428379584E-2</v>
      </c>
      <c r="AX10" s="18">
        <f>(GEOMEAN(AX15:AX46))-0.01</f>
        <v>8.5201796730538923</v>
      </c>
      <c r="AY10" s="18">
        <f t="shared" ref="AY10:BB10" si="112">(GEOMEAN(AY15:AY46))-0.01</f>
        <v>9.56473205789292</v>
      </c>
      <c r="AZ10" s="18">
        <f t="shared" si="112"/>
        <v>0.93225118916792271</v>
      </c>
      <c r="BA10" s="18">
        <f t="shared" si="112"/>
        <v>1.819517704464255</v>
      </c>
      <c r="BB10" s="18">
        <f t="shared" si="112"/>
        <v>2.5076670582763065</v>
      </c>
      <c r="BC10" s="18">
        <f>(GEOMEAN(BC15:BC46))-0.01</f>
        <v>6.5828952285098913E-2</v>
      </c>
      <c r="BD10" s="18">
        <f>(GEOMEAN(BD15:BD27))-0.01</f>
        <v>8.3103915860331483</v>
      </c>
      <c r="BE10" s="18">
        <f t="shared" ref="BE10:BI10" si="113">(GEOMEAN(BE15:BE27))-0.01</f>
        <v>9.7836467606856381</v>
      </c>
      <c r="BF10" s="18">
        <f t="shared" si="113"/>
        <v>0.98070594049427795</v>
      </c>
      <c r="BG10" s="18">
        <f t="shared" si="113"/>
        <v>1.7894403607610796</v>
      </c>
      <c r="BH10" s="18">
        <f t="shared" si="113"/>
        <v>2.2001919874648572</v>
      </c>
      <c r="BI10" s="18">
        <f t="shared" si="113"/>
        <v>4.0054413687523702E-2</v>
      </c>
      <c r="BJ10" s="18">
        <f>(GEOMEAN(BJ15:BJ34))-0.01</f>
        <v>8.669297625127161</v>
      </c>
      <c r="BK10" s="18">
        <f t="shared" ref="BK10:BO10" si="114">(GEOMEAN(BK15:BK34))-0.01</f>
        <v>10.297302438254434</v>
      </c>
      <c r="BL10" s="18">
        <f t="shared" si="114"/>
        <v>0.90905715886728589</v>
      </c>
      <c r="BM10" s="18">
        <f t="shared" si="114"/>
        <v>1.5918016584616914</v>
      </c>
      <c r="BN10" s="18">
        <f t="shared" si="114"/>
        <v>2.0943376371118472</v>
      </c>
      <c r="BO10" s="18">
        <f t="shared" si="114"/>
        <v>3.0267916018808523E-2</v>
      </c>
      <c r="BP10" s="18">
        <f>(GEOMEAN(BP15:BP40))-0.01</f>
        <v>8.4816609781885006</v>
      </c>
      <c r="BQ10" s="18">
        <f t="shared" ref="BQ10:BU10" si="115">(GEOMEAN(BQ15:BQ40))-0.01</f>
        <v>9.494741820509665</v>
      </c>
      <c r="BR10" s="18">
        <f t="shared" si="115"/>
        <v>1.0237947441496296</v>
      </c>
      <c r="BS10" s="18">
        <f t="shared" si="115"/>
        <v>1.8588713247917712</v>
      </c>
      <c r="BT10" s="18">
        <f t="shared" si="115"/>
        <v>2.470515513247034</v>
      </c>
      <c r="BU10" s="18">
        <f t="shared" si="115"/>
        <v>5.135622826040092E-2</v>
      </c>
      <c r="BV10" s="18">
        <f>(GEOMEAN(BV15:BV71))-0.01</f>
        <v>8.3150134158822571</v>
      </c>
      <c r="BW10" s="18">
        <f t="shared" ref="BW10:CA10" si="116">(GEOMEAN(BW15:BW71))-0.01</f>
        <v>9.5888272577446401</v>
      </c>
      <c r="BX10" s="18">
        <f t="shared" si="116"/>
        <v>1.0464214015422852</v>
      </c>
      <c r="BY10" s="18">
        <f t="shared" si="116"/>
        <v>1.8761946747120954</v>
      </c>
      <c r="BZ10" s="18">
        <f t="shared" si="116"/>
        <v>2.4717634500818311</v>
      </c>
      <c r="CA10" s="18">
        <f t="shared" si="116"/>
        <v>7.6655432177780286E-2</v>
      </c>
      <c r="CB10" s="18">
        <f>(GEOMEAN(CB15:CB47))-0.01</f>
        <v>8.500168279592863</v>
      </c>
      <c r="CC10" s="18">
        <f t="shared" ref="CC10:CG10" si="117">(GEOMEAN(CC15:CC47))-0.01</f>
        <v>9.5979678241659965</v>
      </c>
      <c r="CD10" s="18">
        <f t="shared" si="117"/>
        <v>1.0122427186498026</v>
      </c>
      <c r="CE10" s="18">
        <f t="shared" si="117"/>
        <v>1.8308054588809837</v>
      </c>
      <c r="CF10" s="18">
        <f t="shared" si="117"/>
        <v>2.4892307489123406</v>
      </c>
      <c r="CG10" s="18">
        <f t="shared" si="117"/>
        <v>6.5168230833515167E-2</v>
      </c>
      <c r="CH10" s="18">
        <f>(GEOMEAN(CH15:CH66))-0.01</f>
        <v>8.2998189994828717</v>
      </c>
      <c r="CI10" s="18">
        <f t="shared" ref="CI10:CM10" si="118">(GEOMEAN(CI15:CI66))-0.01</f>
        <v>9.5207806624584759</v>
      </c>
      <c r="CJ10" s="18">
        <f t="shared" si="118"/>
        <v>1.043140885087618</v>
      </c>
      <c r="CK10" s="18">
        <f t="shared" si="118"/>
        <v>1.908823979633925</v>
      </c>
      <c r="CL10" s="18">
        <f t="shared" si="118"/>
        <v>2.4843390347402914</v>
      </c>
      <c r="CM10" s="18">
        <f t="shared" si="118"/>
        <v>7.3494121525677789E-2</v>
      </c>
      <c r="CN10" s="18">
        <f>(GEOMEAN(CN15:CN50))-0.01</f>
        <v>8.5320969582557247</v>
      </c>
      <c r="CO10" s="18">
        <f t="shared" ref="CO10:CS10" si="119">(GEOMEAN(CO15:CO50))-0.01</f>
        <v>9.4875127855976977</v>
      </c>
      <c r="CP10" s="18">
        <f t="shared" si="119"/>
        <v>0.99137433909990103</v>
      </c>
      <c r="CQ10" s="18">
        <f t="shared" si="119"/>
        <v>1.7724290847973994</v>
      </c>
      <c r="CR10" s="18">
        <f t="shared" si="119"/>
        <v>2.4991903574535983</v>
      </c>
      <c r="CS10" s="18">
        <f t="shared" si="119"/>
        <v>6.5273077988787037E-2</v>
      </c>
      <c r="CT10" s="18">
        <f>(GEOMEAN(CT15:CT51))-0.01</f>
        <v>8.2804602045812619</v>
      </c>
      <c r="CU10" s="18">
        <f t="shared" ref="CU10:CY10" si="120">(GEOMEAN(CU15:CU51))-0.01</f>
        <v>9.6427331679503876</v>
      </c>
      <c r="CV10" s="18">
        <f t="shared" si="120"/>
        <v>1.0088831453366223</v>
      </c>
      <c r="CW10" s="18">
        <f t="shared" si="120"/>
        <v>1.8751598820641318</v>
      </c>
      <c r="CX10" s="18">
        <f t="shared" si="120"/>
        <v>2.4747826331957441</v>
      </c>
      <c r="CY10" s="18">
        <f t="shared" si="120"/>
        <v>7.4069112094639733E-2</v>
      </c>
      <c r="CZ10" s="18">
        <f>(GEOMEAN(CZ15:CZ74))-0.01</f>
        <v>8.3554278886149742</v>
      </c>
      <c r="DA10" s="18">
        <f t="shared" ref="DA10:DE10" si="121">(GEOMEAN(DA15:DA74))-0.01</f>
        <v>9.4826254611946759</v>
      </c>
      <c r="DB10" s="18">
        <f t="shared" si="121"/>
        <v>1.0218536768756443</v>
      </c>
      <c r="DC10" s="18">
        <f t="shared" si="121"/>
        <v>1.9117286290740201</v>
      </c>
      <c r="DD10" s="18">
        <f t="shared" si="121"/>
        <v>2.4849796192572007</v>
      </c>
      <c r="DE10" s="18">
        <f t="shared" si="121"/>
        <v>6.0864926718173389E-2</v>
      </c>
      <c r="DF10" s="18">
        <f>(GEOMEAN(DF15:DF44))-0.01</f>
        <v>8.47902060486477</v>
      </c>
      <c r="DG10" s="18">
        <f t="shared" ref="DG10:DK10" si="122">(GEOMEAN(DG15:DG44))-0.01</f>
        <v>9.7128307365300142</v>
      </c>
      <c r="DH10" s="18">
        <f t="shared" si="122"/>
        <v>1.0105550578819402</v>
      </c>
      <c r="DI10" s="18">
        <f t="shared" si="122"/>
        <v>1.7720514859045526</v>
      </c>
      <c r="DJ10" s="18">
        <f t="shared" si="122"/>
        <v>2.4989232994300346</v>
      </c>
      <c r="DK10" s="18">
        <f t="shared" si="122"/>
        <v>8.0744764813148462E-2</v>
      </c>
      <c r="DL10" s="18">
        <f>(GEOMEAN(DL15:DL76))-0.01</f>
        <v>8.4363671653454269</v>
      </c>
      <c r="DM10" s="18">
        <f t="shared" ref="DM10:DQ10" si="123">(GEOMEAN(DM15:DM76))-0.01</f>
        <v>9.5253206413696798</v>
      </c>
      <c r="DN10" s="18">
        <f t="shared" si="123"/>
        <v>1.0071108472643622</v>
      </c>
      <c r="DO10" s="18">
        <f t="shared" si="123"/>
        <v>1.8889518205996456</v>
      </c>
      <c r="DP10" s="18">
        <f t="shared" si="123"/>
        <v>2.4643583347314175</v>
      </c>
      <c r="DQ10" s="18">
        <f t="shared" si="123"/>
        <v>5.7255278464638869E-2</v>
      </c>
      <c r="DR10" s="18">
        <f>(GEOMEAN(DR15:DR42))-0.01</f>
        <v>8.3086500476224643</v>
      </c>
      <c r="DS10" s="18">
        <f t="shared" ref="DS10:DW10" si="124">(GEOMEAN(DS15:DS42))-0.01</f>
        <v>9.6362764559364038</v>
      </c>
      <c r="DT10" s="18">
        <f t="shared" si="124"/>
        <v>1.0422297881241616</v>
      </c>
      <c r="DU10" s="18">
        <f t="shared" si="124"/>
        <v>1.8098903714837196</v>
      </c>
      <c r="DV10" s="18">
        <f t="shared" si="124"/>
        <v>2.5464224079620124</v>
      </c>
      <c r="DW10" s="18">
        <f t="shared" si="124"/>
        <v>9.7027637375638659E-2</v>
      </c>
      <c r="DX10" s="18">
        <f>(GEOMEAN(DX15:DX33))-0.01</f>
        <v>8.8064465850120648</v>
      </c>
      <c r="DY10" s="18">
        <f t="shared" ref="DY10:EC10" si="125">(GEOMEAN(DY15:DY33))-0.01</f>
        <v>9.6102678191061131</v>
      </c>
      <c r="DZ10" s="18">
        <f t="shared" si="125"/>
        <v>0.84536025394396752</v>
      </c>
      <c r="EA10" s="18">
        <f t="shared" si="125"/>
        <v>1.8594893609647691</v>
      </c>
      <c r="EB10" s="18">
        <f t="shared" si="125"/>
        <v>2.5288907081909198</v>
      </c>
      <c r="EC10" s="18">
        <f t="shared" si="125"/>
        <v>4.2131187436164348E-2</v>
      </c>
      <c r="ED10" s="18">
        <f>(GEOMEAN(ED15:ED84))-0.01</f>
        <v>8.2996463179411517</v>
      </c>
      <c r="EE10" s="18">
        <f t="shared" ref="EE10:EI10" si="126">(GEOMEAN(EE15:EE84))-0.01</f>
        <v>9.5345791790897199</v>
      </c>
      <c r="EF10" s="18">
        <f t="shared" si="126"/>
        <v>1.0643197191024256</v>
      </c>
      <c r="EG10" s="18">
        <f t="shared" si="126"/>
        <v>1.8616657356557704</v>
      </c>
      <c r="EH10" s="18">
        <f t="shared" si="126"/>
        <v>2.4892697877165437</v>
      </c>
      <c r="EI10" s="18">
        <f t="shared" si="126"/>
        <v>7.5064682547889089E-2</v>
      </c>
      <c r="EJ10" s="18">
        <f>(GEOMEAN(EJ15:EJ35))-0.01</f>
        <v>8.6097871906789791</v>
      </c>
      <c r="EK10" s="18">
        <f t="shared" ref="EK10:EO10" si="127">(GEOMEAN(EK15:EK35))-0.01</f>
        <v>9.3511124687156979</v>
      </c>
      <c r="EL10" s="18">
        <f t="shared" si="127"/>
        <v>1.0001285368043313</v>
      </c>
      <c r="EM10" s="18">
        <f t="shared" si="127"/>
        <v>1.8894714952112357</v>
      </c>
      <c r="EN10" s="18">
        <f t="shared" si="127"/>
        <v>2.4562341558496086</v>
      </c>
      <c r="EO10" s="18">
        <f t="shared" si="127"/>
        <v>6.0079527697789979E-2</v>
      </c>
      <c r="EP10" s="18">
        <f>(GEOMEAN(EP15:EP69))-0.01</f>
        <v>8.3191577252302196</v>
      </c>
      <c r="EQ10" s="18">
        <f t="shared" ref="EQ10:EU10" si="128">(GEOMEAN(EQ15:EQ69))-0.01</f>
        <v>9.5819789909273627</v>
      </c>
      <c r="ER10" s="18">
        <f t="shared" si="128"/>
        <v>1.0487512089788291</v>
      </c>
      <c r="ES10" s="18">
        <f t="shared" si="128"/>
        <v>1.8849913368984548</v>
      </c>
      <c r="ET10" s="18">
        <f t="shared" si="128"/>
        <v>2.5055343915120973</v>
      </c>
      <c r="EU10" s="18">
        <f t="shared" si="128"/>
        <v>7.9913796437404899E-2</v>
      </c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  <c r="IW10" s="9"/>
      <c r="IX10" s="9"/>
      <c r="IY10" s="9"/>
      <c r="IZ10" s="9"/>
      <c r="JA10" s="9"/>
      <c r="JB10" s="9"/>
      <c r="JC10" s="9"/>
      <c r="JD10" s="9"/>
      <c r="JE10" s="9"/>
      <c r="JF10" s="9"/>
      <c r="JG10" s="9"/>
      <c r="JH10" s="9"/>
      <c r="JI10" s="9"/>
      <c r="JJ10" s="9"/>
      <c r="JK10" s="9"/>
      <c r="JL10" s="9"/>
      <c r="JM10" s="9"/>
      <c r="JN10" s="9"/>
      <c r="JO10" s="9"/>
      <c r="JP10" s="9"/>
      <c r="JQ10" s="9"/>
      <c r="JR10" s="9"/>
      <c r="JS10" s="9"/>
      <c r="JT10" s="9"/>
      <c r="JU10" s="9"/>
      <c r="JV10" s="9"/>
      <c r="JW10" s="9"/>
      <c r="JX10" s="9"/>
      <c r="JY10" s="9"/>
    </row>
    <row r="11" spans="18:285" x14ac:dyDescent="0.25">
      <c r="S11" t="s">
        <v>11</v>
      </c>
      <c r="T11" s="17">
        <f>(GEOMEAN(T15:Y53))-0.01</f>
        <v>2.0180149749930507</v>
      </c>
      <c r="U11" s="18"/>
      <c r="V11" s="18"/>
      <c r="W11" s="18"/>
      <c r="X11" s="18"/>
      <c r="Y11" s="18"/>
      <c r="Z11" s="17">
        <f>(GEOMEAN(Z15:AE64))-0.01</f>
        <v>1.6459314338220892</v>
      </c>
      <c r="AA11" s="18"/>
      <c r="AB11" s="18"/>
      <c r="AC11" s="18"/>
      <c r="AD11" s="18"/>
      <c r="AE11" s="19"/>
      <c r="AF11" s="17">
        <f>(GEOMEAN(AF15:AK44))-0.01</f>
        <v>1.8438162075011508</v>
      </c>
      <c r="AG11" s="18"/>
      <c r="AH11" s="18"/>
      <c r="AI11" s="18"/>
      <c r="AJ11" s="18"/>
      <c r="AK11" s="18"/>
      <c r="AL11" s="17">
        <f>(GEOMEAN(AL15:AQ73))-0.01</f>
        <v>1.7771397764838468</v>
      </c>
      <c r="AM11" s="18"/>
      <c r="AN11" s="18"/>
      <c r="AO11" s="18"/>
      <c r="AP11" s="18"/>
      <c r="AQ11" s="19"/>
      <c r="AR11" s="17">
        <f>(GEOMEAN(AR15:AW71))-0.01</f>
        <v>1.818290583389351</v>
      </c>
      <c r="AS11" s="18"/>
      <c r="AT11" s="18"/>
      <c r="AU11" s="18"/>
      <c r="AV11" s="18"/>
      <c r="AW11" s="18"/>
      <c r="AX11" s="17">
        <f>(GEOMEAN(AX15:BC46))-0.01</f>
        <v>1.7655559429307219</v>
      </c>
      <c r="AY11" s="18"/>
      <c r="AZ11" s="18"/>
      <c r="BA11" s="18"/>
      <c r="BB11" s="18"/>
      <c r="BC11" s="19"/>
      <c r="BD11" s="17">
        <f>(GEOMEAN(BD15:BI27))-0.01</f>
        <v>1.6065278656253912</v>
      </c>
      <c r="BE11" s="18"/>
      <c r="BF11" s="18"/>
      <c r="BG11" s="18"/>
      <c r="BH11" s="18"/>
      <c r="BI11" s="18"/>
      <c r="BJ11" s="17">
        <f>(GEOMEAN(BJ15:BO34))-0.01</f>
        <v>1.4848900106586762</v>
      </c>
      <c r="BK11" s="18"/>
      <c r="BL11" s="18"/>
      <c r="BM11" s="18"/>
      <c r="BN11" s="18"/>
      <c r="BO11" s="19"/>
      <c r="BP11" s="17">
        <f>(GEOMEAN(BP15:BU40))-0.01</f>
        <v>1.7756969532689626</v>
      </c>
      <c r="BQ11" s="18"/>
      <c r="BR11" s="18"/>
      <c r="BS11" s="18"/>
      <c r="BT11" s="18"/>
      <c r="BU11" s="18"/>
      <c r="BV11" s="17">
        <f>(GEOMEAN(BV15:CA71))-0.01</f>
        <v>1.7970638916894237</v>
      </c>
      <c r="BW11" s="18"/>
      <c r="BX11" s="18"/>
      <c r="BY11" s="18"/>
      <c r="BZ11" s="18"/>
      <c r="CA11" s="19"/>
      <c r="CB11" s="17">
        <f>(GEOMEAN(CB15:CG47))-0.01</f>
        <v>1.7485038976872258</v>
      </c>
      <c r="CC11" s="18"/>
      <c r="CD11" s="18"/>
      <c r="CE11" s="18"/>
      <c r="CF11" s="18"/>
      <c r="CG11" s="18"/>
      <c r="CH11" s="17">
        <f>(GEOMEAN(CH15:CM66))-0.01</f>
        <v>1.8468226352399486</v>
      </c>
      <c r="CI11" s="18"/>
      <c r="CJ11" s="18"/>
      <c r="CK11" s="18"/>
      <c r="CL11" s="18"/>
      <c r="CM11" s="19"/>
      <c r="CN11" s="17">
        <f>(GEOMEAN(CN15:CS50))-0.01</f>
        <v>1.7145131967330416</v>
      </c>
      <c r="CO11" s="18"/>
      <c r="CP11" s="18"/>
      <c r="CQ11" s="18"/>
      <c r="CR11" s="18"/>
      <c r="CS11" s="18"/>
      <c r="CT11" s="17">
        <f>(GEOMEAN(CT15:CY51))-0.01</f>
        <v>1.8785392054170507</v>
      </c>
      <c r="CU11" s="18"/>
      <c r="CV11" s="18"/>
      <c r="CW11" s="18"/>
      <c r="CX11" s="18"/>
      <c r="CY11" s="19"/>
      <c r="CZ11" s="17">
        <f>(GEOMEAN(CZ15:DE74))-0.01</f>
        <v>1.7738328086229691</v>
      </c>
      <c r="DA11" s="18"/>
      <c r="DB11" s="18"/>
      <c r="DC11" s="18"/>
      <c r="DD11" s="18"/>
      <c r="DE11" s="18"/>
      <c r="DF11" s="17">
        <f>(GEOMEAN(DF15:DK44))-0.01</f>
        <v>1.8217643143608253</v>
      </c>
      <c r="DG11" s="18"/>
      <c r="DH11" s="18"/>
      <c r="DI11" s="18"/>
      <c r="DJ11" s="18"/>
      <c r="DK11" s="19"/>
      <c r="DL11" s="17">
        <f>(GEOMEAN(DL15:DQ76))-0.01</f>
        <v>1.7217527342487411</v>
      </c>
      <c r="DM11" s="18"/>
      <c r="DN11" s="18"/>
      <c r="DO11" s="18"/>
      <c r="DP11" s="18"/>
      <c r="DQ11" s="18"/>
      <c r="DR11" s="17">
        <f>(GEOMEAN(DR15:DW42))-0.01</f>
        <v>1.9510294140819193</v>
      </c>
      <c r="DS11" s="18"/>
      <c r="DT11" s="18"/>
      <c r="DU11" s="18"/>
      <c r="DV11" s="18"/>
      <c r="DW11" s="19"/>
      <c r="DX11" s="17">
        <f>(GEOMEAN(DX15:EC33))-0.01</f>
        <v>1.5761958622065206</v>
      </c>
      <c r="DY11" s="18"/>
      <c r="DZ11" s="18"/>
      <c r="EA11" s="18"/>
      <c r="EB11" s="18"/>
      <c r="EC11" s="18"/>
      <c r="ED11" s="17">
        <f>(GEOMEAN(ED15:EI84))-0.01</f>
        <v>1.8475475455340002</v>
      </c>
      <c r="EE11" s="18"/>
      <c r="EF11" s="18"/>
      <c r="EG11" s="18"/>
      <c r="EH11" s="18"/>
      <c r="EI11" s="19"/>
      <c r="EJ11" s="17">
        <f>(GEOMEAN(EJ15:EO35))-0.01</f>
        <v>1.8820136019643905</v>
      </c>
      <c r="EK11" s="18"/>
      <c r="EL11" s="18"/>
      <c r="EM11" s="18"/>
      <c r="EN11" s="18"/>
      <c r="EO11" s="18"/>
      <c r="EP11" s="17">
        <f>(GEOMEAN(EP15:EU69))-0.01</f>
        <v>1.7994121403151695</v>
      </c>
      <c r="EQ11" s="18"/>
      <c r="ER11" s="18"/>
      <c r="ES11" s="18"/>
      <c r="ET11" s="18"/>
      <c r="EU11" s="18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9"/>
      <c r="JR11" s="9"/>
      <c r="JS11" s="9"/>
      <c r="JT11" s="9"/>
      <c r="JU11" s="9"/>
      <c r="JV11" s="9"/>
      <c r="JW11" s="9"/>
      <c r="JX11" s="9"/>
      <c r="JY11" s="9"/>
    </row>
    <row r="12" spans="18:285" x14ac:dyDescent="0.25">
      <c r="S12" t="s">
        <v>12</v>
      </c>
      <c r="T12" s="17">
        <f>(T10/$T$11)/24</f>
        <v>0.17199216202786227</v>
      </c>
      <c r="U12" s="18">
        <f t="shared" ref="U12:Y12" si="129">(U10/$T$11)/24</f>
        <v>0.19019460477007952</v>
      </c>
      <c r="V12" s="18">
        <f t="shared" si="129"/>
        <v>2.2516419790484202E-2</v>
      </c>
      <c r="W12" s="18">
        <f t="shared" si="129"/>
        <v>3.9617358964378464E-2</v>
      </c>
      <c r="X12" s="18">
        <f t="shared" si="129"/>
        <v>5.6338406582619203E-2</v>
      </c>
      <c r="Y12" s="18">
        <f t="shared" si="129"/>
        <v>2.5933975103428725E-3</v>
      </c>
      <c r="Z12" s="17">
        <f>(Z10/$Z$11)/24</f>
        <v>0.21406181005747627</v>
      </c>
      <c r="AA12" s="18">
        <f t="shared" ref="AA12:AE12" si="130">(AA10/$Z$11)/24</f>
        <v>0.24857342029525367</v>
      </c>
      <c r="AB12" s="18">
        <f t="shared" si="130"/>
        <v>2.4663098639171235E-2</v>
      </c>
      <c r="AC12" s="18">
        <f t="shared" si="130"/>
        <v>4.6333634512033713E-2</v>
      </c>
      <c r="AD12" s="18">
        <f t="shared" si="130"/>
        <v>5.8742753931572363E-2</v>
      </c>
      <c r="AE12" s="18">
        <f t="shared" si="130"/>
        <v>1.1593140917078853E-3</v>
      </c>
      <c r="AF12" s="18">
        <f>(AF10/$AF$11)/24</f>
        <v>0.18881863616769479</v>
      </c>
      <c r="AG12" s="18">
        <f t="shared" ref="AG12:AK12" si="131">(AG10/$AF$11)/24</f>
        <v>0.21467729648286529</v>
      </c>
      <c r="AH12" s="18">
        <f t="shared" si="131"/>
        <v>2.5644238311253332E-2</v>
      </c>
      <c r="AI12" s="18">
        <f t="shared" si="131"/>
        <v>4.0308198794945446E-2</v>
      </c>
      <c r="AJ12" s="18">
        <f t="shared" si="131"/>
        <v>5.4327323390562676E-2</v>
      </c>
      <c r="AK12" s="18">
        <f t="shared" si="131"/>
        <v>1.6690198933644225E-3</v>
      </c>
      <c r="AL12" s="18">
        <f t="shared" ref="AL12:AQ12" si="132">(AL10/$AL$11)/24</f>
        <v>0.19749637011922219</v>
      </c>
      <c r="AM12" s="18">
        <f t="shared" si="132"/>
        <v>0.22424453085944229</v>
      </c>
      <c r="AN12" s="18">
        <f t="shared" si="132"/>
        <v>2.2787932634827077E-2</v>
      </c>
      <c r="AO12" s="18">
        <f t="shared" si="132"/>
        <v>4.4857081733427111E-2</v>
      </c>
      <c r="AP12" s="18">
        <f t="shared" si="132"/>
        <v>5.9398572685869934E-2</v>
      </c>
      <c r="AQ12" s="18">
        <f t="shared" si="132"/>
        <v>1.5633523933971107E-3</v>
      </c>
      <c r="AR12" s="18">
        <f>(AR10/$AR$11)/24</f>
        <v>0.19097781184616425</v>
      </c>
      <c r="AS12" s="18">
        <f t="shared" ref="AS12:AW12" si="133">(AS10/$AR$11)/24</f>
        <v>0.21837116428806244</v>
      </c>
      <c r="AT12" s="18">
        <f t="shared" si="133"/>
        <v>2.4651415788916598E-2</v>
      </c>
      <c r="AU12" s="18">
        <f t="shared" si="133"/>
        <v>4.3462184006785226E-2</v>
      </c>
      <c r="AV12" s="18">
        <f t="shared" si="133"/>
        <v>5.6830444713471116E-2</v>
      </c>
      <c r="AW12" s="18">
        <f t="shared" si="133"/>
        <v>1.6228542730220416E-3</v>
      </c>
      <c r="AX12" s="18">
        <f>(AX10/$AX$11)/24</f>
        <v>0.20107405137667481</v>
      </c>
      <c r="AY12" s="18">
        <f t="shared" ref="AY12:BC12" si="134">(AY10/$AX$11)/24</f>
        <v>0.22572521930438927</v>
      </c>
      <c r="AZ12" s="18">
        <f t="shared" si="134"/>
        <v>2.2000888561018894E-2</v>
      </c>
      <c r="BA12" s="18">
        <f t="shared" si="134"/>
        <v>4.2940150375617658E-2</v>
      </c>
      <c r="BB12" s="18">
        <f t="shared" si="134"/>
        <v>5.9180298334097776E-2</v>
      </c>
      <c r="BC12" s="18">
        <f t="shared" si="134"/>
        <v>1.5535463619046298E-3</v>
      </c>
      <c r="BD12" s="18">
        <f>(BD10/$BD$11)/24</f>
        <v>0.21553707439112457</v>
      </c>
      <c r="BE12" s="18">
        <f t="shared" ref="BE12:BI12" si="135">(BE10/$BD$11)/24</f>
        <v>0.25374720045905358</v>
      </c>
      <c r="BF12" s="18">
        <f t="shared" si="135"/>
        <v>2.543544273020612E-2</v>
      </c>
      <c r="BG12" s="18">
        <f t="shared" si="135"/>
        <v>4.6410657808718947E-2</v>
      </c>
      <c r="BH12" s="18">
        <f t="shared" si="135"/>
        <v>5.7063850622150164E-2</v>
      </c>
      <c r="BI12" s="18">
        <f t="shared" si="135"/>
        <v>1.0388452882497225E-3</v>
      </c>
      <c r="BJ12" s="18">
        <f>(BJ10/$BJ$11)/24</f>
        <v>0.24326430360997983</v>
      </c>
      <c r="BK12" s="18">
        <f t="shared" ref="BK12:BO12" si="136">(BK10/$BJ$11)/24</f>
        <v>0.28894683456741621</v>
      </c>
      <c r="BL12" s="18">
        <f t="shared" si="136"/>
        <v>2.550854362786667E-2</v>
      </c>
      <c r="BM12" s="18">
        <f t="shared" si="136"/>
        <v>4.4666654517494943E-2</v>
      </c>
      <c r="BN12" s="18">
        <f t="shared" si="136"/>
        <v>5.8768035064283665E-2</v>
      </c>
      <c r="BO12" s="18">
        <f t="shared" si="136"/>
        <v>8.4933103354296316E-4</v>
      </c>
      <c r="BP12" s="18">
        <f>(BP10/$BP$11)/24</f>
        <v>0.19902187707607377</v>
      </c>
      <c r="BQ12" s="18">
        <f t="shared" ref="BQ12:BU12" si="137">(BQ10/$BP$11)/24</f>
        <v>0.22279378347354342</v>
      </c>
      <c r="BR12" s="18">
        <f t="shared" si="137"/>
        <v>2.4023307727727192E-2</v>
      </c>
      <c r="BS12" s="18">
        <f t="shared" si="137"/>
        <v>4.3618350374334453E-2</v>
      </c>
      <c r="BT12" s="18">
        <f t="shared" si="137"/>
        <v>5.7970559782619148E-2</v>
      </c>
      <c r="BU12" s="18">
        <f t="shared" si="137"/>
        <v>1.2050720930978883E-3</v>
      </c>
      <c r="BV12" s="18">
        <f>(BV10/$BV$11)/24</f>
        <v>0.1927916385892772</v>
      </c>
      <c r="BW12" s="18">
        <f t="shared" ref="BW12:CA12" si="138">(BW10/$BV$11)/24</f>
        <v>0.22232624611754348</v>
      </c>
      <c r="BX12" s="18">
        <f t="shared" si="138"/>
        <v>2.4262293584864841E-2</v>
      </c>
      <c r="BY12" s="18">
        <f t="shared" si="138"/>
        <v>4.3501390503991315E-2</v>
      </c>
      <c r="BZ12" s="18">
        <f t="shared" si="138"/>
        <v>5.7310229330014728E-2</v>
      </c>
      <c r="CA12" s="18">
        <f t="shared" si="138"/>
        <v>1.7773304307718192E-3</v>
      </c>
      <c r="CB12" s="18">
        <f>(CB10/$CB$11)/24</f>
        <v>0.20255812914391583</v>
      </c>
      <c r="CC12" s="18">
        <f>(CC10/$CB$11)/24</f>
        <v>0.22871857851497554</v>
      </c>
      <c r="CD12" s="18">
        <f t="shared" ref="CD12:CG12" si="139">(CD10/$CB$11)/24</f>
        <v>2.4121639076429672E-2</v>
      </c>
      <c r="CE12" s="18">
        <f t="shared" si="139"/>
        <v>4.3627904340167119E-2</v>
      </c>
      <c r="CF12" s="18">
        <f t="shared" si="139"/>
        <v>5.9318110762313386E-2</v>
      </c>
      <c r="CG12" s="18">
        <f t="shared" si="139"/>
        <v>1.5529521867169371E-3</v>
      </c>
      <c r="CH12" s="18">
        <f>(CH10/$CH$11)/24</f>
        <v>0.1872544688625111</v>
      </c>
      <c r="CI12" s="18">
        <f t="shared" ref="CI12:CM12" si="140">(CI10/$CH$11)/24</f>
        <v>0.21480091628699471</v>
      </c>
      <c r="CJ12" s="18">
        <f t="shared" si="140"/>
        <v>2.3534584597329416E-2</v>
      </c>
      <c r="CK12" s="18">
        <f t="shared" si="140"/>
        <v>4.3065495823540939E-2</v>
      </c>
      <c r="CL12" s="18">
        <f t="shared" si="140"/>
        <v>5.6049847165785392E-2</v>
      </c>
      <c r="CM12" s="18">
        <f t="shared" si="140"/>
        <v>1.6581208206667038E-3</v>
      </c>
      <c r="CN12" s="18">
        <f>(CN10/$CN$11)/24</f>
        <v>0.20734984169543003</v>
      </c>
      <c r="CO12" s="18">
        <f t="shared" ref="CO12:CS12" si="141">(CO10/$CN$11)/24</f>
        <v>0.23056867307087262</v>
      </c>
      <c r="CP12" s="18">
        <f t="shared" si="141"/>
        <v>2.4092707019037481E-2</v>
      </c>
      <c r="CQ12" s="18">
        <f t="shared" si="141"/>
        <v>4.3074157730182416E-2</v>
      </c>
      <c r="CR12" s="18">
        <f t="shared" si="141"/>
        <v>6.0736150505571539E-2</v>
      </c>
      <c r="CS12" s="18">
        <f t="shared" si="141"/>
        <v>1.5862879259538295E-3</v>
      </c>
      <c r="CT12" s="18">
        <f>(CT10/$CT$11)/24</f>
        <v>0.1836635478226758</v>
      </c>
      <c r="CU12" s="18">
        <f t="shared" ref="CU12:CY12" si="142">(CU10/$CT$11)/24</f>
        <v>0.21387924590873844</v>
      </c>
      <c r="CV12" s="18">
        <f t="shared" si="142"/>
        <v>2.237738642938078E-2</v>
      </c>
      <c r="CW12" s="18">
        <f t="shared" si="142"/>
        <v>4.1591712074662987E-2</v>
      </c>
      <c r="CX12" s="18">
        <f t="shared" si="142"/>
        <v>5.4891557627582278E-2</v>
      </c>
      <c r="CY12" s="18">
        <f t="shared" si="142"/>
        <v>1.6428792090384711E-3</v>
      </c>
      <c r="CZ12" s="18">
        <f>(CZ10/$CZ$11)/24</f>
        <v>0.19626586395284615</v>
      </c>
      <c r="DA12" s="18">
        <f t="shared" ref="DA12:DE12" si="143">(DA10/$CZ$11)/24</f>
        <v>0.22274331171220654</v>
      </c>
      <c r="DB12" s="18">
        <f t="shared" si="143"/>
        <v>2.4002959201965601E-2</v>
      </c>
      <c r="DC12" s="18">
        <f t="shared" si="143"/>
        <v>4.4905787714337918E-2</v>
      </c>
      <c r="DD12" s="18">
        <f t="shared" si="143"/>
        <v>5.8371238239430821E-2</v>
      </c>
      <c r="DE12" s="18">
        <f t="shared" si="143"/>
        <v>1.4296942761059638E-3</v>
      </c>
      <c r="DF12" s="18">
        <f>(DF10/$DF$11)/24</f>
        <v>0.19392877685533824</v>
      </c>
      <c r="DG12" s="18">
        <f t="shared" ref="DG12:DK12" si="144">(DG10/$DF$11)/24</f>
        <v>0.22214798999987106</v>
      </c>
      <c r="DH12" s="18">
        <f t="shared" si="144"/>
        <v>2.3113012157038596E-2</v>
      </c>
      <c r="DI12" s="18">
        <f t="shared" si="144"/>
        <v>4.0529654685470054E-2</v>
      </c>
      <c r="DJ12" s="18">
        <f t="shared" si="144"/>
        <v>5.7154376843444619E-2</v>
      </c>
      <c r="DK12" s="18">
        <f t="shared" si="144"/>
        <v>1.8467620504073032E-3</v>
      </c>
      <c r="DL12" s="18">
        <f>(DL10/$DL$11)/24</f>
        <v>0.20416131280862315</v>
      </c>
      <c r="DM12" s="18">
        <f t="shared" ref="DM12:DQ12" si="145">(DM10/$DL$11)/24</f>
        <v>0.23051414536027778</v>
      </c>
      <c r="DN12" s="18">
        <f t="shared" si="145"/>
        <v>2.4372229028379197E-2</v>
      </c>
      <c r="DO12" s="18">
        <f t="shared" si="145"/>
        <v>4.5712908882157698E-2</v>
      </c>
      <c r="DP12" s="18">
        <f t="shared" si="145"/>
        <v>5.9637830240054292E-2</v>
      </c>
      <c r="DQ12" s="18">
        <f t="shared" si="145"/>
        <v>1.3855860689161153E-3</v>
      </c>
      <c r="DR12" s="18">
        <f>(DR10/$DR$11)/24</f>
        <v>0.1774415851885939</v>
      </c>
      <c r="DS12" s="18">
        <f t="shared" ref="DS12:DW12" si="146">(DS10/$DR$11)/24</f>
        <v>0.20579470309333411</v>
      </c>
      <c r="DT12" s="18">
        <f t="shared" si="146"/>
        <v>2.2258117103926292E-2</v>
      </c>
      <c r="DU12" s="18">
        <f t="shared" si="146"/>
        <v>3.8652466368533832E-2</v>
      </c>
      <c r="DV12" s="18">
        <f t="shared" si="146"/>
        <v>5.4382026687696518E-2</v>
      </c>
      <c r="DW12" s="18">
        <f t="shared" si="146"/>
        <v>2.0721462192241431E-3</v>
      </c>
      <c r="DX12" s="18">
        <f>(DX10/$DX$11)/24</f>
        <v>0.23279801906206574</v>
      </c>
      <c r="DY12" s="18">
        <f t="shared" ref="DY12:EC12" si="147">(DY10/$DX$11)/24</f>
        <v>0.25404699720219298</v>
      </c>
      <c r="DZ12" s="18">
        <f t="shared" si="147"/>
        <v>2.2347060260025507E-2</v>
      </c>
      <c r="EA12" s="18">
        <f t="shared" si="147"/>
        <v>4.9155517554188594E-2</v>
      </c>
      <c r="EB12" s="18">
        <f t="shared" si="147"/>
        <v>6.6851112035729687E-2</v>
      </c>
      <c r="EC12" s="18">
        <f t="shared" si="147"/>
        <v>1.1137360433848829E-3</v>
      </c>
      <c r="ED12" s="18">
        <f>(ED10/$ED$11)/24</f>
        <v>0.18717710264984208</v>
      </c>
      <c r="EE12" s="18">
        <f t="shared" ref="EE12:EI12" si="148">(EE10/$ED$11)/24</f>
        <v>0.21502782617009553</v>
      </c>
      <c r="EF12" s="18">
        <f t="shared" si="148"/>
        <v>2.40029844264622E-2</v>
      </c>
      <c r="EG12" s="18">
        <f t="shared" si="148"/>
        <v>4.1985066008086804E-2</v>
      </c>
      <c r="EH12" s="18">
        <f t="shared" si="148"/>
        <v>5.6139055657271897E-2</v>
      </c>
      <c r="EI12" s="18">
        <f t="shared" si="148"/>
        <v>1.6928901850036242E-3</v>
      </c>
      <c r="EJ12" s="18">
        <f>(EJ10/$EJ$11)/24</f>
        <v>0.19061558990355543</v>
      </c>
      <c r="EK12" s="18">
        <f t="shared" ref="EK12:EO12" si="149">(EK10/$EJ$11)/24</f>
        <v>0.20702809256522026</v>
      </c>
      <c r="EL12" s="18">
        <f t="shared" si="149"/>
        <v>2.2142253554039731E-2</v>
      </c>
      <c r="EM12" s="18">
        <f t="shared" si="149"/>
        <v>4.1831780006776183E-2</v>
      </c>
      <c r="EN12" s="18">
        <f t="shared" si="149"/>
        <v>5.4379569690805797E-2</v>
      </c>
      <c r="EO12" s="18">
        <f t="shared" si="149"/>
        <v>1.3301251656532649E-3</v>
      </c>
      <c r="EP12" s="18">
        <f>(EP10/$EP$11)/24</f>
        <v>0.19263600823760116</v>
      </c>
      <c r="EQ12" s="18">
        <f t="shared" ref="EQ12:EU12" si="150">(EQ10/$EP$11)/24</f>
        <v>0.22187753193220339</v>
      </c>
      <c r="ER12" s="18">
        <f t="shared" si="150"/>
        <v>2.4284579425551053E-2</v>
      </c>
      <c r="ES12" s="18">
        <f t="shared" si="150"/>
        <v>4.3648313771155099E-2</v>
      </c>
      <c r="ET12" s="18">
        <f t="shared" si="150"/>
        <v>5.8017429122557064E-2</v>
      </c>
      <c r="EU12" s="18">
        <f t="shared" si="150"/>
        <v>1.8504607386065515E-3</v>
      </c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  <c r="IW12" s="9"/>
      <c r="IX12" s="9"/>
      <c r="IY12" s="9"/>
      <c r="IZ12" s="9"/>
      <c r="JA12" s="9"/>
      <c r="JB12" s="9"/>
      <c r="JC12" s="9"/>
      <c r="JD12" s="9"/>
      <c r="JE12" s="9"/>
      <c r="JF12" s="9"/>
      <c r="JG12" s="9"/>
      <c r="JH12" s="9"/>
      <c r="JI12" s="9"/>
      <c r="JJ12" s="9"/>
      <c r="JK12" s="9"/>
      <c r="JL12" s="9"/>
      <c r="JM12" s="9"/>
      <c r="JN12" s="9"/>
      <c r="JO12" s="9"/>
      <c r="JP12" s="9"/>
      <c r="JQ12" s="9"/>
      <c r="JR12" s="9"/>
      <c r="JS12" s="9"/>
      <c r="JT12" s="9"/>
      <c r="JU12" s="9"/>
      <c r="JV12" s="9"/>
      <c r="JW12" s="9"/>
      <c r="JX12" s="9"/>
      <c r="JY12" s="9"/>
    </row>
    <row r="13" spans="18:285" x14ac:dyDescent="0.25">
      <c r="S13" t="s">
        <v>14</v>
      </c>
      <c r="T13" s="20">
        <f>LN(T12/T9)</f>
        <v>-0.1231918254534842</v>
      </c>
      <c r="U13" s="21">
        <f t="shared" ref="U13:Y13" si="151">LN(U12/U9)</f>
        <v>-0.1500064188275072</v>
      </c>
      <c r="V13" s="21">
        <f t="shared" si="151"/>
        <v>-5.0715944824833145E-2</v>
      </c>
      <c r="W13" s="21">
        <f t="shared" si="151"/>
        <v>-8.824092725840102E-2</v>
      </c>
      <c r="X13" s="21">
        <f t="shared" si="151"/>
        <v>-2.3281443520763105E-2</v>
      </c>
      <c r="Y13" s="21">
        <f t="shared" si="151"/>
        <v>0.48426055181765026</v>
      </c>
      <c r="Z13" s="20">
        <f>LN(Z12/T9)</f>
        <v>9.5624073739028967E-2</v>
      </c>
      <c r="AA13" s="21">
        <f t="shared" ref="AA13:AE13" si="152">LN(AA12/U9)</f>
        <v>0.11768405335465307</v>
      </c>
      <c r="AB13" s="21">
        <f t="shared" si="152"/>
        <v>4.0347387960302405E-2</v>
      </c>
      <c r="AC13" s="21">
        <f t="shared" si="152"/>
        <v>6.8359837546677071E-2</v>
      </c>
      <c r="AD13" s="21">
        <f t="shared" si="152"/>
        <v>1.8509884682247034E-2</v>
      </c>
      <c r="AE13" s="22">
        <f t="shared" si="152"/>
        <v>-0.32087971433767326</v>
      </c>
      <c r="AF13" s="20">
        <f>LN(AF12/AF9)</f>
        <v>-2.9853774267791428E-2</v>
      </c>
      <c r="AG13" s="21">
        <f>LN(AG12/AG9)</f>
        <v>-2.8918248460959927E-2</v>
      </c>
      <c r="AH13" s="21">
        <f t="shared" ref="AH13" si="153">LN(AH12/AH9)</f>
        <v>7.9358162793072312E-2</v>
      </c>
      <c r="AI13" s="21">
        <f t="shared" ref="AI13" si="154">LN(AI12/AI9)</f>
        <v>-7.0953414850483149E-2</v>
      </c>
      <c r="AJ13" s="21">
        <f t="shared" ref="AJ13" si="155">LN(AJ12/AJ9)</f>
        <v>-5.9630629823394829E-2</v>
      </c>
      <c r="AK13" s="21">
        <f t="shared" ref="AK13" si="156">LN(AK12/AK9)</f>
        <v>4.352831962306674E-2</v>
      </c>
      <c r="AL13" s="20">
        <f t="shared" ref="AL13:AQ13" si="157">LN(AL12/AF9)</f>
        <v>1.5079473405939993E-2</v>
      </c>
      <c r="AM13" s="21">
        <f t="shared" si="157"/>
        <v>1.4682909606280603E-2</v>
      </c>
      <c r="AN13" s="21">
        <f t="shared" si="157"/>
        <v>-3.8729630904589474E-2</v>
      </c>
      <c r="AO13" s="21">
        <f t="shared" si="157"/>
        <v>3.597316706690705E-2</v>
      </c>
      <c r="AP13" s="21">
        <f t="shared" si="157"/>
        <v>2.9612273822084787E-2</v>
      </c>
      <c r="AQ13" s="22">
        <f t="shared" si="157"/>
        <v>-2.1875758662978258E-2</v>
      </c>
      <c r="AR13" s="20">
        <f>LN(AR12/AR9)</f>
        <v>-1.8483478669284049E-2</v>
      </c>
      <c r="AS13" s="21">
        <f>LN(AS12/AS9)</f>
        <v>-1.1857998942823156E-2</v>
      </c>
      <c r="AT13" s="21">
        <f t="shared" ref="AT13" si="158">LN(AT12/AT9)</f>
        <v>3.987357814553745E-2</v>
      </c>
      <c r="AU13" s="21">
        <f t="shared" ref="AU13" si="159">LN(AU12/AU9)</f>
        <v>4.3829196735622163E-3</v>
      </c>
      <c r="AV13" s="21">
        <f t="shared" ref="AV13" si="160">LN(AV12/AV9)</f>
        <v>-1.4585742792572753E-2</v>
      </c>
      <c r="AW13" s="21">
        <f t="shared" ref="AW13" si="161">LN(AW12/AW9)</f>
        <v>1.5478251534637145E-2</v>
      </c>
      <c r="AX13" s="20">
        <f t="shared" ref="AX13:BC13" si="162">LN(AX12/AR9)</f>
        <v>3.3032523397171533E-2</v>
      </c>
      <c r="AY13" s="21">
        <f t="shared" si="162"/>
        <v>2.1264213300115454E-2</v>
      </c>
      <c r="AZ13" s="21">
        <f t="shared" si="162"/>
        <v>-7.3877914669724182E-2</v>
      </c>
      <c r="BA13" s="21">
        <f t="shared" si="162"/>
        <v>-7.7010127161052247E-3</v>
      </c>
      <c r="BB13" s="21">
        <f t="shared" si="162"/>
        <v>2.593076468936065E-2</v>
      </c>
      <c r="BC13" s="22">
        <f t="shared" si="162"/>
        <v>-2.8167951393905055E-2</v>
      </c>
      <c r="BD13" s="20">
        <f>LN(BD12/BD9)</f>
        <v>-7.4072418493437417E-2</v>
      </c>
      <c r="BE13" s="21">
        <f>LN(BE12/BE9)</f>
        <v>-8.0428638858481907E-2</v>
      </c>
      <c r="BF13" s="21">
        <f t="shared" ref="BF13" si="163">LN(BF12/BF9)</f>
        <v>-2.4759145642762053E-3</v>
      </c>
      <c r="BG13" s="21">
        <f t="shared" ref="BG13" si="164">LN(BG12/BG9)</f>
        <v>2.2474203749209384E-2</v>
      </c>
      <c r="BH13" s="21">
        <f t="shared" ref="BH13" si="165">LN(BH12/BH9)</f>
        <v>-1.7631563200987327E-2</v>
      </c>
      <c r="BI13" s="21">
        <f t="shared" ref="BI13" si="166">LN(BI12/BI9)</f>
        <v>0.12456568291171105</v>
      </c>
      <c r="BJ13" s="20">
        <f t="shared" ref="BJ13:BO13" si="167">LN(BJ12/BD9)</f>
        <v>4.6943169255692446E-2</v>
      </c>
      <c r="BK13" s="21">
        <f t="shared" si="167"/>
        <v>4.9475571274599978E-2</v>
      </c>
      <c r="BL13" s="21">
        <f t="shared" si="167"/>
        <v>3.9394125418114833E-4</v>
      </c>
      <c r="BM13" s="21">
        <f t="shared" si="167"/>
        <v>-1.5827683974379645E-2</v>
      </c>
      <c r="BN13" s="21">
        <f t="shared" si="167"/>
        <v>1.179569528473345E-2</v>
      </c>
      <c r="BO13" s="22">
        <f t="shared" si="167"/>
        <v>-7.6850372363604383E-2</v>
      </c>
      <c r="BP13" s="20">
        <f>LN(BP12/BP9)</f>
        <v>2.1880017634462668E-2</v>
      </c>
      <c r="BQ13" s="21">
        <f>LN(BQ12/BQ9)</f>
        <v>1.4354474086031011E-3</v>
      </c>
      <c r="BR13" s="21">
        <f t="shared" ref="BR13" si="168">LN(BR12/BR9)</f>
        <v>-6.676785219051449E-3</v>
      </c>
      <c r="BS13" s="21">
        <f t="shared" ref="BS13" si="169">LN(BS12/BS9)</f>
        <v>1.882151129978159E-3</v>
      </c>
      <c r="BT13" s="21">
        <f t="shared" ref="BT13" si="170">LN(BT12/BT9)</f>
        <v>7.9073598449636035E-3</v>
      </c>
      <c r="BU13" s="21">
        <f t="shared" ref="BU13" si="171">LN(BU12/BU9)</f>
        <v>-0.27787783751880718</v>
      </c>
      <c r="BV13" s="20">
        <f t="shared" ref="BV13:CA13" si="172">LN(BV12/BP9)</f>
        <v>-9.9247231801262333E-3</v>
      </c>
      <c r="BW13" s="21">
        <f t="shared" si="172"/>
        <v>-6.6527822429264137E-4</v>
      </c>
      <c r="BX13" s="21">
        <f t="shared" si="172"/>
        <v>3.2221412572282647E-3</v>
      </c>
      <c r="BY13" s="21">
        <f t="shared" si="172"/>
        <v>-8.0288763234657632E-4</v>
      </c>
      <c r="BZ13" s="21">
        <f t="shared" si="172"/>
        <v>-3.5488017529192108E-3</v>
      </c>
      <c r="CA13" s="22">
        <f t="shared" si="172"/>
        <v>0.1106952495791054</v>
      </c>
      <c r="CB13" s="20">
        <f>LN(CB12/CB9)</f>
        <v>4.7988777717548177E-2</v>
      </c>
      <c r="CC13" s="21">
        <f>LN(CC12/CC9)</f>
        <v>3.8358349489466953E-2</v>
      </c>
      <c r="CD13" s="21">
        <f t="shared" ref="CD13" si="173">LN(CD12/CD9)</f>
        <v>1.5140366116624511E-2</v>
      </c>
      <c r="CE13" s="21">
        <f t="shared" ref="CE13" si="174">LN(CE12/CE9)</f>
        <v>7.8660416513015724E-3</v>
      </c>
      <c r="CF13" s="21">
        <f t="shared" ref="CF13" si="175">LN(CF12/CF9)</f>
        <v>3.4611139002620042E-2</v>
      </c>
      <c r="CG13" s="21">
        <f t="shared" ref="CG13" si="176">LN(CG12/CG9)</f>
        <v>-3.8961156161642814E-2</v>
      </c>
      <c r="CH13" s="20">
        <f t="shared" ref="CH13:CM13" si="177">LN(CH12/CB9)</f>
        <v>-3.056963726979842E-2</v>
      </c>
      <c r="CI13" s="21">
        <f t="shared" si="177"/>
        <v>-2.442235515427358E-2</v>
      </c>
      <c r="CJ13" s="21">
        <f t="shared" si="177"/>
        <v>-9.4979342335653177E-3</v>
      </c>
      <c r="CK13" s="21">
        <f t="shared" si="177"/>
        <v>-5.1087962370946639E-3</v>
      </c>
      <c r="CL13" s="21">
        <f t="shared" si="177"/>
        <v>-2.2062106751787432E-2</v>
      </c>
      <c r="CM13" s="22">
        <f t="shared" si="177"/>
        <v>2.6566013225135271E-2</v>
      </c>
      <c r="CN13" s="20">
        <f>LN(CN12/CN9)</f>
        <v>6.1505052115244561E-2</v>
      </c>
      <c r="CO13" s="21">
        <f>LN(CO12/CO9)</f>
        <v>3.787489874287564E-2</v>
      </c>
      <c r="CP13" s="21">
        <f t="shared" ref="CP13" si="178">LN(CP12/CP9)</f>
        <v>3.757795208233862E-2</v>
      </c>
      <c r="CQ13" s="21">
        <f t="shared" ref="CQ13" si="179">LN(CQ12/CQ9)</f>
        <v>1.7772278187457222E-2</v>
      </c>
      <c r="CR13" s="21">
        <f t="shared" ref="CR13" si="180">LN(CR12/CR9)</f>
        <v>5.1452263995202294E-2</v>
      </c>
      <c r="CS13" s="21">
        <f t="shared" ref="CS13" si="181">LN(CS12/CS9)</f>
        <v>-1.5269700627699187E-2</v>
      </c>
      <c r="CT13" s="20">
        <f t="shared" ref="CT13:CY13" si="182">LN(CT12/CN9)</f>
        <v>-5.9796831772500565E-2</v>
      </c>
      <c r="CU13" s="21">
        <f t="shared" si="182"/>
        <v>-3.726226590808162E-2</v>
      </c>
      <c r="CV13" s="21">
        <f t="shared" si="182"/>
        <v>-3.6280314764397872E-2</v>
      </c>
      <c r="CW13" s="21">
        <f t="shared" si="182"/>
        <v>-1.7250032026200048E-2</v>
      </c>
      <c r="CX13" s="21">
        <f t="shared" si="182"/>
        <v>-4.9727257603047158E-2</v>
      </c>
      <c r="CY13" s="22">
        <f t="shared" si="182"/>
        <v>1.9783968233231874E-2</v>
      </c>
      <c r="CZ13" s="20">
        <f>LN(CZ12/CZ9)</f>
        <v>4.1449816070850973E-3</v>
      </c>
      <c r="DA13" s="21">
        <f>LN(DA12/DA9)</f>
        <v>8.6223703769457757E-4</v>
      </c>
      <c r="DB13" s="21">
        <f t="shared" ref="DB13:DE13" si="183">LN(DB12/DB9)</f>
        <v>1.2787231536984762E-2</v>
      </c>
      <c r="DC13" s="21">
        <f t="shared" si="183"/>
        <v>3.4326081890667645E-2</v>
      </c>
      <c r="DD13" s="21">
        <f t="shared" si="183"/>
        <v>7.0876016707443158E-3</v>
      </c>
      <c r="DE13" s="21">
        <f t="shared" si="183"/>
        <v>-8.8529711986818124E-2</v>
      </c>
      <c r="DF13" s="20">
        <f t="shared" ref="DF13" si="184">LN(DF12/CZ9)</f>
        <v>-7.8342451738461476E-3</v>
      </c>
      <c r="DG13" s="21">
        <f t="shared" ref="DG13" si="185">LN(DG12/DA9)</f>
        <v>-1.8140214792515248E-3</v>
      </c>
      <c r="DH13" s="21">
        <f t="shared" ref="DH13" si="186">LN(DH12/DB9)</f>
        <v>-2.4994135514897441E-2</v>
      </c>
      <c r="DI13" s="21">
        <f t="shared" ref="DI13" si="187">LN(DI12/DC9)</f>
        <v>-6.8206686243810974E-2</v>
      </c>
      <c r="DJ13" s="21">
        <f t="shared" ref="DJ13" si="188">LN(DJ12/DD9)</f>
        <v>-1.3979698451884324E-2</v>
      </c>
      <c r="DK13" s="22">
        <f t="shared" ref="DK13" si="189">LN(DK12/DE9)</f>
        <v>0.16744352213350744</v>
      </c>
      <c r="DL13" s="20">
        <f>LN(DL12/DL9)</f>
        <v>4.3585223211830768E-2</v>
      </c>
      <c r="DM13" s="21">
        <f>LN(DM12/DM9)</f>
        <v>3.5154425832067147E-2</v>
      </c>
      <c r="DN13" s="21">
        <f t="shared" ref="DN13:DQ13" si="190">LN(DN12/DN9)</f>
        <v>2.8054438242711109E-2</v>
      </c>
      <c r="DO13" s="21">
        <f t="shared" si="190"/>
        <v>5.2140121207961833E-2</v>
      </c>
      <c r="DP13" s="21">
        <f t="shared" si="190"/>
        <v>2.8554437335923367E-2</v>
      </c>
      <c r="DQ13" s="21">
        <f t="shared" si="190"/>
        <v>-0.11986713588200057</v>
      </c>
      <c r="DR13" s="20">
        <f t="shared" ref="DR13" si="191">LN(DR12/DL9)</f>
        <v>-9.6683749994994531E-2</v>
      </c>
      <c r="DS13" s="21">
        <f t="shared" ref="DS13" si="192">LN(DS12/DM9)</f>
        <v>-7.8278717937985395E-2</v>
      </c>
      <c r="DT13" s="21">
        <f t="shared" ref="DT13" si="193">LN(DT12/DN9)</f>
        <v>-6.2683135548496027E-2</v>
      </c>
      <c r="DU13" s="21">
        <f t="shared" ref="DU13" si="194">LN(DU12/DO9)</f>
        <v>-0.11563002097798392</v>
      </c>
      <c r="DV13" s="21">
        <f t="shared" ref="DV13" si="195">LN(DV12/DP9)</f>
        <v>-6.3701963447114041E-2</v>
      </c>
      <c r="DW13" s="22">
        <f t="shared" ref="DW13" si="196">LN(DW12/DQ9)</f>
        <v>0.28259455056219973</v>
      </c>
      <c r="DX13" s="20">
        <f>LN(DX12/DX9)</f>
        <v>0.17139278693148435</v>
      </c>
      <c r="DY13" s="21">
        <f>LN(DY12/DY9)</f>
        <v>0.13104645391764597</v>
      </c>
      <c r="DZ13" s="21">
        <f t="shared" ref="DZ13:EC13" si="197">LN(DZ12/DZ9)</f>
        <v>-5.5868759637747435E-2</v>
      </c>
      <c r="EA13" s="21">
        <f t="shared" si="197"/>
        <v>0.12385538647222635</v>
      </c>
      <c r="EB13" s="21">
        <f t="shared" si="197"/>
        <v>0.1372226103128904</v>
      </c>
      <c r="EC13" s="21">
        <f t="shared" si="197"/>
        <v>-0.32630714486980977</v>
      </c>
      <c r="ED13" s="20">
        <f t="shared" ref="ED13" si="198">LN(ED12/DX9)</f>
        <v>-4.6723178048304774E-2</v>
      </c>
      <c r="EE13" s="21">
        <f t="shared" ref="EE13" si="199">LN(EE12/DY9)</f>
        <v>-3.5705380540296747E-2</v>
      </c>
      <c r="EF13" s="21">
        <f t="shared" ref="EF13" si="200">LN(EF12/DZ9)</f>
        <v>1.5614633663255722E-2</v>
      </c>
      <c r="EG13" s="21">
        <f t="shared" ref="EG13" si="201">LN(EG12/EA9)</f>
        <v>-3.3819729498614975E-2</v>
      </c>
      <c r="EH13" s="21">
        <f t="shared" ref="EH13" si="202">LN(EH12/EB9)</f>
        <v>-3.7413578304695744E-2</v>
      </c>
      <c r="EI13" s="22">
        <f t="shared" ref="EI13" si="203">LN(EI12/EC9)</f>
        <v>9.2409923500732502E-2</v>
      </c>
      <c r="EJ13" s="20">
        <f>LN(EJ12/EJ9)</f>
        <v>-7.9550771817312235E-3</v>
      </c>
      <c r="EK13" s="21">
        <f>LN(EK12/EK9)</f>
        <v>-5.0602546225550743E-2</v>
      </c>
      <c r="EL13" s="21">
        <f t="shared" ref="EL13:EO13" si="204">LN(EL12/EL9)</f>
        <v>-6.6986973943573058E-2</v>
      </c>
      <c r="EM13" s="21">
        <f t="shared" si="204"/>
        <v>-3.1087256136533282E-2</v>
      </c>
      <c r="EN13" s="21">
        <f t="shared" si="204"/>
        <v>-4.7233509759395921E-2</v>
      </c>
      <c r="EO13" s="21">
        <f t="shared" si="204"/>
        <v>-0.25162754891876271</v>
      </c>
      <c r="EP13" s="20">
        <f t="shared" ref="EP13" si="205">LN(EP12/EJ9)</f>
        <v>2.5885816632201871E-3</v>
      </c>
      <c r="EQ13" s="21">
        <f t="shared" ref="EQ13" si="206">LN(EQ12/EK9)</f>
        <v>1.8668528531772192E-2</v>
      </c>
      <c r="ER13" s="21">
        <f t="shared" ref="ER13" si="207">LN(ER12/EL9)</f>
        <v>2.5366874780798031E-2</v>
      </c>
      <c r="ES13" s="21">
        <f t="shared" ref="ES13" si="208">LN(ES12/EM9)</f>
        <v>1.1421056828395651E-2</v>
      </c>
      <c r="ET13" s="21">
        <f t="shared" ref="ET13" si="209">LN(ET12/EN9)</f>
        <v>1.7521431590017362E-2</v>
      </c>
      <c r="EU13" s="21">
        <f t="shared" ref="EU13" si="210">LN(EU12/EO9)</f>
        <v>7.8534059740252057E-2</v>
      </c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  <c r="IW13" s="9"/>
      <c r="IX13" s="9"/>
      <c r="IY13" s="9"/>
      <c r="IZ13" s="9"/>
      <c r="JA13" s="9"/>
      <c r="JB13" s="9"/>
      <c r="JC13" s="9"/>
      <c r="JD13" s="9"/>
      <c r="JE13" s="9"/>
      <c r="JF13" s="9"/>
      <c r="JG13" s="9"/>
      <c r="JH13" s="9"/>
      <c r="JI13" s="9"/>
      <c r="JJ13" s="9"/>
      <c r="JK13" s="9"/>
      <c r="JL13" s="9"/>
      <c r="JM13" s="9"/>
      <c r="JN13" s="9"/>
      <c r="JO13" s="9"/>
      <c r="JP13" s="9"/>
      <c r="JQ13" s="9"/>
      <c r="JR13" s="9"/>
      <c r="JS13" s="9"/>
      <c r="JT13" s="9"/>
      <c r="JU13" s="9"/>
      <c r="JV13" s="9"/>
      <c r="JW13" s="9"/>
      <c r="JX13" s="9"/>
      <c r="JY13" s="9"/>
    </row>
    <row r="14" spans="18:285" x14ac:dyDescent="0.25">
      <c r="T14" s="5"/>
      <c r="U14" s="6"/>
      <c r="V14" s="6"/>
      <c r="W14" s="6"/>
      <c r="X14" s="6"/>
      <c r="Y14" s="6"/>
      <c r="Z14" s="5"/>
      <c r="AA14" s="6"/>
      <c r="AB14" s="6"/>
      <c r="AC14" s="6"/>
      <c r="AD14" s="6"/>
      <c r="AE14" s="7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  <c r="IW14" s="9"/>
      <c r="IX14" s="9"/>
      <c r="IY14" s="9"/>
      <c r="IZ14" s="9"/>
      <c r="JA14" s="9"/>
      <c r="JB14" s="9"/>
      <c r="JC14" s="9"/>
      <c r="JD14" s="9"/>
      <c r="JE14" s="9"/>
      <c r="JF14" s="9"/>
      <c r="JG14" s="9"/>
      <c r="JH14" s="9"/>
      <c r="JI14" s="9"/>
      <c r="JJ14" s="9"/>
      <c r="JK14" s="9"/>
      <c r="JL14" s="9"/>
      <c r="JM14" s="9"/>
      <c r="JN14" s="9"/>
      <c r="JO14" s="9"/>
      <c r="JP14" s="9"/>
      <c r="JQ14" s="9"/>
      <c r="JR14" s="9"/>
      <c r="JS14" s="9"/>
      <c r="JT14" s="9"/>
      <c r="JU14" s="9"/>
      <c r="JV14" s="9"/>
      <c r="JW14" s="9"/>
      <c r="JX14" s="9"/>
      <c r="JY14" s="9"/>
    </row>
    <row r="15" spans="18:285" x14ac:dyDescent="0.25">
      <c r="T15" s="5">
        <v>8.58</v>
      </c>
      <c r="U15" s="6">
        <v>9.2200000000000006</v>
      </c>
      <c r="V15" s="6">
        <v>1.08</v>
      </c>
      <c r="W15" s="6">
        <v>2.1399999999999997</v>
      </c>
      <c r="X15" s="6">
        <v>2.4699999999999998</v>
      </c>
      <c r="Y15" s="6">
        <v>0.56000000000000005</v>
      </c>
      <c r="Z15" s="5">
        <v>7.7</v>
      </c>
      <c r="AA15" s="6">
        <v>8</v>
      </c>
      <c r="AB15" s="6">
        <v>1.62</v>
      </c>
      <c r="AC15" s="6">
        <v>3.0199999999999996</v>
      </c>
      <c r="AD15" s="6">
        <v>3.5999999999999996</v>
      </c>
      <c r="AE15" s="8">
        <v>0.12</v>
      </c>
      <c r="AF15">
        <v>9.17</v>
      </c>
      <c r="AG15">
        <v>9.08</v>
      </c>
      <c r="AH15">
        <v>1.1399999999999999</v>
      </c>
      <c r="AI15">
        <v>1.8800000000000001</v>
      </c>
      <c r="AJ15">
        <v>2.44</v>
      </c>
      <c r="AK15">
        <v>0.35000000000000003</v>
      </c>
      <c r="AL15">
        <v>8.67</v>
      </c>
      <c r="AM15">
        <v>9.01</v>
      </c>
      <c r="AN15">
        <v>0.98</v>
      </c>
      <c r="AO15">
        <v>2.44</v>
      </c>
      <c r="AP15">
        <v>2.8899999999999997</v>
      </c>
      <c r="AQ15">
        <v>6.9999999999999993E-2</v>
      </c>
      <c r="AR15">
        <v>8.5499999999999989</v>
      </c>
      <c r="AS15">
        <v>9.31</v>
      </c>
      <c r="AT15">
        <v>1.07</v>
      </c>
      <c r="AU15">
        <v>1.94</v>
      </c>
      <c r="AV15">
        <v>3.0599999999999996</v>
      </c>
      <c r="AW15">
        <v>0.13</v>
      </c>
      <c r="AX15">
        <v>7.21</v>
      </c>
      <c r="AY15">
        <v>12.049999999999999</v>
      </c>
      <c r="AZ15">
        <v>0.54</v>
      </c>
      <c r="BA15">
        <v>1.32</v>
      </c>
      <c r="BB15">
        <v>2.1399999999999997</v>
      </c>
      <c r="BD15">
        <v>8.7799999999999994</v>
      </c>
      <c r="BE15">
        <v>10.879999999999999</v>
      </c>
      <c r="BF15">
        <v>0.65</v>
      </c>
      <c r="BG15">
        <v>2.0399999999999996</v>
      </c>
      <c r="BH15">
        <v>1.7</v>
      </c>
      <c r="BI15">
        <v>0.01</v>
      </c>
      <c r="BJ15">
        <v>7.38</v>
      </c>
      <c r="BK15">
        <v>12.049999999999999</v>
      </c>
      <c r="BL15">
        <v>1.28</v>
      </c>
      <c r="BM15">
        <v>1.65</v>
      </c>
      <c r="BN15">
        <v>1.68</v>
      </c>
      <c r="BO15">
        <v>0.01</v>
      </c>
      <c r="BP15">
        <v>10.82</v>
      </c>
      <c r="BQ15">
        <v>10.98</v>
      </c>
      <c r="BR15">
        <v>0.45</v>
      </c>
      <c r="BS15">
        <v>0.91</v>
      </c>
      <c r="BT15">
        <v>0.88</v>
      </c>
      <c r="BU15">
        <v>0.01</v>
      </c>
      <c r="BV15">
        <v>8.58</v>
      </c>
      <c r="BW15">
        <v>8.24</v>
      </c>
      <c r="BX15">
        <v>1.1000000000000001</v>
      </c>
      <c r="BY15">
        <v>2.2199999999999998</v>
      </c>
      <c r="BZ15">
        <v>3.6599999999999997</v>
      </c>
      <c r="CA15">
        <v>0.26</v>
      </c>
      <c r="CB15">
        <v>9.2200000000000006</v>
      </c>
      <c r="CC15">
        <v>10.62</v>
      </c>
      <c r="CD15">
        <v>0.85</v>
      </c>
      <c r="CE15">
        <v>1.21</v>
      </c>
      <c r="CF15">
        <v>2.11</v>
      </c>
      <c r="CG15">
        <v>0.04</v>
      </c>
      <c r="CH15">
        <v>8.52</v>
      </c>
      <c r="CI15">
        <v>8.58</v>
      </c>
      <c r="CJ15">
        <v>1.42</v>
      </c>
      <c r="CK15">
        <v>2.42</v>
      </c>
      <c r="CL15">
        <v>3.05</v>
      </c>
      <c r="CM15">
        <v>6.0000000000000005E-2</v>
      </c>
      <c r="CN15">
        <v>8.7799999999999994</v>
      </c>
      <c r="CO15">
        <v>10.879999999999999</v>
      </c>
      <c r="CP15">
        <v>0.65</v>
      </c>
      <c r="CQ15">
        <v>2.0399999999999996</v>
      </c>
      <c r="CR15">
        <v>1.7</v>
      </c>
      <c r="CS15">
        <v>0.01</v>
      </c>
      <c r="CT15">
        <v>8.52</v>
      </c>
      <c r="CU15">
        <v>8.58</v>
      </c>
      <c r="CV15">
        <v>1.42</v>
      </c>
      <c r="CW15">
        <v>2.42</v>
      </c>
      <c r="CX15">
        <v>3.05</v>
      </c>
      <c r="CY15">
        <v>6.0000000000000005E-2</v>
      </c>
      <c r="CZ15">
        <v>8.58</v>
      </c>
      <c r="DA15">
        <v>9.2200000000000006</v>
      </c>
      <c r="DB15">
        <v>1.08</v>
      </c>
      <c r="DC15">
        <v>2.1399999999999997</v>
      </c>
      <c r="DD15">
        <v>2.4699999999999998</v>
      </c>
      <c r="DE15">
        <v>0.56000000000000005</v>
      </c>
      <c r="DF15">
        <v>8.31</v>
      </c>
      <c r="DG15">
        <v>9.6</v>
      </c>
      <c r="DH15">
        <v>0.87</v>
      </c>
      <c r="DI15">
        <v>2.0799999999999996</v>
      </c>
      <c r="DJ15">
        <v>3.0799999999999996</v>
      </c>
      <c r="DK15">
        <v>0.13</v>
      </c>
      <c r="DL15">
        <v>8.879999999999999</v>
      </c>
      <c r="DM15">
        <v>7.87</v>
      </c>
      <c r="DN15">
        <v>1.58</v>
      </c>
      <c r="DO15">
        <v>2.98</v>
      </c>
      <c r="DP15">
        <v>2.65</v>
      </c>
      <c r="DQ15">
        <v>9.9999999999999992E-2</v>
      </c>
      <c r="DR15">
        <v>9.7999999999999989</v>
      </c>
      <c r="DS15">
        <v>8.5</v>
      </c>
      <c r="DT15">
        <v>0.92</v>
      </c>
      <c r="DU15">
        <v>1.62</v>
      </c>
      <c r="DV15">
        <v>3.09</v>
      </c>
      <c r="DW15">
        <v>0.13</v>
      </c>
      <c r="DX15">
        <v>9.77</v>
      </c>
      <c r="DY15">
        <v>9.0399999999999991</v>
      </c>
      <c r="DZ15">
        <v>0.35000000000000003</v>
      </c>
      <c r="EA15">
        <v>1.98</v>
      </c>
      <c r="EB15">
        <v>2.4</v>
      </c>
      <c r="EC15">
        <v>0.52</v>
      </c>
      <c r="ED15">
        <v>8.879999999999999</v>
      </c>
      <c r="EE15">
        <v>7.87</v>
      </c>
      <c r="EF15">
        <v>1.58</v>
      </c>
      <c r="EG15">
        <v>2.98</v>
      </c>
      <c r="EH15">
        <v>2.65</v>
      </c>
      <c r="EI15">
        <v>9.9999999999999992E-2</v>
      </c>
      <c r="EJ15">
        <v>7.72</v>
      </c>
      <c r="EK15">
        <v>9.92</v>
      </c>
      <c r="EL15">
        <v>1.4</v>
      </c>
      <c r="EM15">
        <v>2.1799999999999997</v>
      </c>
      <c r="EN15">
        <v>2.6199999999999997</v>
      </c>
      <c r="EO15">
        <v>0.21000000000000002</v>
      </c>
      <c r="EP15">
        <v>7.41</v>
      </c>
      <c r="EQ15">
        <v>9.0399999999999991</v>
      </c>
      <c r="ER15">
        <v>1.26</v>
      </c>
      <c r="ES15">
        <v>2.44</v>
      </c>
      <c r="ET15">
        <v>3.6199999999999997</v>
      </c>
      <c r="EU15">
        <v>0.29000000000000004</v>
      </c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  <c r="IW15" s="9"/>
      <c r="IX15" s="9"/>
      <c r="IY15" s="9"/>
      <c r="IZ15" s="9"/>
      <c r="JA15" s="9"/>
      <c r="JB15" s="9"/>
      <c r="JC15" s="9"/>
      <c r="JD15" s="9"/>
      <c r="JE15" s="9"/>
      <c r="JF15" s="9"/>
      <c r="JG15" s="9"/>
      <c r="JH15" s="9"/>
      <c r="JI15" s="9"/>
      <c r="JJ15" s="9"/>
      <c r="JK15" s="9"/>
      <c r="JL15" s="9"/>
      <c r="JM15" s="9"/>
      <c r="JN15" s="9"/>
      <c r="JO15" s="9"/>
      <c r="JP15" s="9"/>
      <c r="JQ15" s="9"/>
      <c r="JR15" s="9"/>
      <c r="JS15" s="9"/>
      <c r="JT15" s="9"/>
      <c r="JU15" s="9"/>
      <c r="JV15" s="9"/>
      <c r="JW15" s="9"/>
      <c r="JX15" s="9"/>
      <c r="JY15" s="9"/>
    </row>
    <row r="16" spans="18:285" x14ac:dyDescent="0.25">
      <c r="T16" s="5">
        <v>8.5499999999999989</v>
      </c>
      <c r="U16" s="6">
        <v>9.31</v>
      </c>
      <c r="V16" s="6">
        <v>1.07</v>
      </c>
      <c r="W16" s="6">
        <v>1.94</v>
      </c>
      <c r="X16" s="6">
        <v>3.0599999999999996</v>
      </c>
      <c r="Y16" s="6">
        <v>0.13</v>
      </c>
      <c r="Z16" s="5">
        <v>8.34</v>
      </c>
      <c r="AA16" s="6">
        <v>9.49</v>
      </c>
      <c r="AB16" s="6">
        <v>1.36</v>
      </c>
      <c r="AC16" s="6">
        <v>2.5399999999999996</v>
      </c>
      <c r="AD16" s="6">
        <v>2.3099999999999996</v>
      </c>
      <c r="AE16" s="8">
        <v>0.01</v>
      </c>
      <c r="AF16">
        <v>7.4799999999999995</v>
      </c>
      <c r="AG16">
        <v>7.41</v>
      </c>
      <c r="AH16">
        <v>1.08</v>
      </c>
      <c r="AI16">
        <v>2.6999999999999997</v>
      </c>
      <c r="AK16">
        <v>0.33</v>
      </c>
      <c r="AL16">
        <v>9.08</v>
      </c>
      <c r="AM16">
        <v>8.01</v>
      </c>
      <c r="AN16">
        <v>1.08</v>
      </c>
      <c r="AO16">
        <v>2</v>
      </c>
      <c r="AP16">
        <v>3.59</v>
      </c>
      <c r="AQ16">
        <v>0.3</v>
      </c>
      <c r="AR16">
        <v>8.6199999999999992</v>
      </c>
      <c r="AS16">
        <v>8.61</v>
      </c>
      <c r="AT16">
        <v>1.21</v>
      </c>
      <c r="AU16">
        <v>2.15</v>
      </c>
      <c r="AV16">
        <v>2.8899999999999997</v>
      </c>
      <c r="AW16">
        <v>0.57000000000000006</v>
      </c>
      <c r="AX16">
        <v>8.1999999999999993</v>
      </c>
      <c r="AZ16">
        <v>0.52</v>
      </c>
      <c r="BA16">
        <v>0.67</v>
      </c>
      <c r="BC16">
        <v>0.01</v>
      </c>
      <c r="BD16">
        <v>7.5</v>
      </c>
      <c r="BE16">
        <v>9.01</v>
      </c>
      <c r="BF16">
        <v>1.28</v>
      </c>
      <c r="BG16">
        <v>2.94</v>
      </c>
      <c r="BH16">
        <v>2.92</v>
      </c>
      <c r="BI16">
        <v>0.41000000000000003</v>
      </c>
      <c r="BJ16">
        <v>8.51</v>
      </c>
      <c r="BK16">
        <v>11.27</v>
      </c>
      <c r="BL16">
        <v>0.61</v>
      </c>
      <c r="BM16">
        <v>1.45</v>
      </c>
      <c r="BN16">
        <v>2.21</v>
      </c>
      <c r="BO16">
        <v>0.01</v>
      </c>
      <c r="BP16">
        <v>8.84</v>
      </c>
      <c r="BQ16">
        <v>10.709999999999999</v>
      </c>
      <c r="BR16">
        <v>0.52</v>
      </c>
      <c r="BS16">
        <v>1.3</v>
      </c>
      <c r="BT16">
        <v>2.3699999999999997</v>
      </c>
      <c r="BU16">
        <v>0.32</v>
      </c>
      <c r="BV16">
        <v>7.74</v>
      </c>
      <c r="BW16">
        <v>9.34</v>
      </c>
      <c r="BX16">
        <v>1.6</v>
      </c>
      <c r="BY16">
        <v>2.34</v>
      </c>
      <c r="BZ16">
        <v>2.3299999999999996</v>
      </c>
      <c r="CB16">
        <v>9.61</v>
      </c>
      <c r="CD16">
        <v>1.04</v>
      </c>
      <c r="CE16">
        <v>3</v>
      </c>
      <c r="CG16">
        <v>0.01</v>
      </c>
      <c r="CH16">
        <v>8.0499999999999989</v>
      </c>
      <c r="CI16">
        <v>8.5</v>
      </c>
      <c r="CJ16">
        <v>1.62</v>
      </c>
      <c r="CK16">
        <v>1.97</v>
      </c>
      <c r="CL16">
        <v>3.75</v>
      </c>
      <c r="CM16">
        <v>0.17</v>
      </c>
      <c r="CN16">
        <v>8.59</v>
      </c>
      <c r="CO16">
        <v>12.459999999999999</v>
      </c>
      <c r="CP16">
        <v>0.66</v>
      </c>
      <c r="CQ16">
        <v>0.68</v>
      </c>
      <c r="CR16">
        <v>1.66</v>
      </c>
      <c r="CS16">
        <v>0.01</v>
      </c>
      <c r="CT16">
        <v>8.1</v>
      </c>
      <c r="CU16">
        <v>10.92</v>
      </c>
      <c r="CV16">
        <v>1.24</v>
      </c>
      <c r="CW16">
        <v>1.77</v>
      </c>
      <c r="CX16">
        <v>1.97</v>
      </c>
      <c r="CY16">
        <v>6.9999999999999993E-2</v>
      </c>
      <c r="CZ16">
        <v>8.58</v>
      </c>
      <c r="DA16">
        <v>9.32</v>
      </c>
      <c r="DB16">
        <v>1.58</v>
      </c>
      <c r="DC16">
        <v>1.94</v>
      </c>
      <c r="DD16">
        <v>2.4899999999999998</v>
      </c>
      <c r="DE16">
        <v>0.14000000000000001</v>
      </c>
      <c r="DF16">
        <v>8.2099999999999991</v>
      </c>
      <c r="DG16">
        <v>10.44</v>
      </c>
      <c r="DH16">
        <v>0.98</v>
      </c>
      <c r="DI16">
        <v>1.77</v>
      </c>
      <c r="DJ16">
        <v>2.5799999999999996</v>
      </c>
      <c r="DK16">
        <v>0.09</v>
      </c>
      <c r="DL16">
        <v>8.58</v>
      </c>
      <c r="DM16">
        <v>9.2200000000000006</v>
      </c>
      <c r="DN16">
        <v>1.08</v>
      </c>
      <c r="DO16">
        <v>2.1399999999999997</v>
      </c>
      <c r="DP16">
        <v>2.4699999999999998</v>
      </c>
      <c r="DQ16">
        <v>0.56000000000000005</v>
      </c>
      <c r="DR16">
        <v>8.67</v>
      </c>
      <c r="DS16">
        <v>9.01</v>
      </c>
      <c r="DT16">
        <v>0.98</v>
      </c>
      <c r="DU16">
        <v>2.44</v>
      </c>
      <c r="DV16">
        <v>2.8899999999999997</v>
      </c>
      <c r="DW16">
        <v>6.9999999999999993E-2</v>
      </c>
      <c r="DX16">
        <v>8.6</v>
      </c>
      <c r="DY16">
        <v>7.6099999999999994</v>
      </c>
      <c r="DZ16">
        <v>1.91</v>
      </c>
      <c r="EA16">
        <v>2.5099999999999998</v>
      </c>
      <c r="EB16">
        <v>3.42</v>
      </c>
      <c r="EC16">
        <v>0.01</v>
      </c>
      <c r="ED16">
        <v>8.58</v>
      </c>
      <c r="EE16">
        <v>9.2200000000000006</v>
      </c>
      <c r="EF16">
        <v>1.08</v>
      </c>
      <c r="EG16">
        <v>2.1399999999999997</v>
      </c>
      <c r="EH16">
        <v>2.4699999999999998</v>
      </c>
      <c r="EI16">
        <v>0.56000000000000005</v>
      </c>
      <c r="EJ16">
        <v>8.7799999999999994</v>
      </c>
      <c r="EK16">
        <v>9.25</v>
      </c>
      <c r="EL16">
        <v>1.3</v>
      </c>
      <c r="EM16">
        <v>1.4</v>
      </c>
      <c r="EN16">
        <v>2.88</v>
      </c>
      <c r="EO16">
        <v>0.45</v>
      </c>
      <c r="EP16">
        <v>9.77</v>
      </c>
      <c r="EQ16">
        <v>9.0399999999999991</v>
      </c>
      <c r="ER16">
        <v>0.35000000000000003</v>
      </c>
      <c r="ES16">
        <v>1.98</v>
      </c>
      <c r="ET16">
        <v>2.4</v>
      </c>
      <c r="EU16">
        <v>0.52</v>
      </c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  <c r="IV16" s="9"/>
      <c r="IW16" s="9"/>
      <c r="IX16" s="9"/>
      <c r="IY16" s="9"/>
      <c r="IZ16" s="9"/>
      <c r="JA16" s="9"/>
      <c r="JB16" s="9"/>
      <c r="JC16" s="9"/>
      <c r="JD16" s="9"/>
      <c r="JE16" s="9"/>
      <c r="JF16" s="9"/>
      <c r="JG16" s="9"/>
      <c r="JH16" s="9"/>
      <c r="JI16" s="9"/>
      <c r="JJ16" s="9"/>
      <c r="JK16" s="9"/>
      <c r="JL16" s="9"/>
      <c r="JM16" s="9"/>
      <c r="JN16" s="9"/>
      <c r="JO16" s="9"/>
      <c r="JP16" s="9"/>
      <c r="JQ16" s="9"/>
      <c r="JR16" s="9"/>
      <c r="JS16" s="9"/>
      <c r="JT16" s="9"/>
      <c r="JU16" s="9"/>
      <c r="JV16" s="9"/>
      <c r="JW16" s="9"/>
      <c r="JX16" s="9"/>
      <c r="JY16" s="9"/>
    </row>
    <row r="17" spans="3:285" ht="15.75" thickBot="1" x14ac:dyDescent="0.3">
      <c r="T17" s="5">
        <v>8.6199999999999992</v>
      </c>
      <c r="U17" s="6">
        <v>7.84</v>
      </c>
      <c r="V17" s="6">
        <v>1.08</v>
      </c>
      <c r="W17" s="6">
        <v>1.58</v>
      </c>
      <c r="X17" s="6"/>
      <c r="Y17" s="6">
        <v>0.5</v>
      </c>
      <c r="Z17" s="5">
        <v>8.879999999999999</v>
      </c>
      <c r="AA17" s="6">
        <v>7.87</v>
      </c>
      <c r="AB17" s="6">
        <v>1.58</v>
      </c>
      <c r="AC17" s="6">
        <v>2.98</v>
      </c>
      <c r="AD17" s="6">
        <v>2.65</v>
      </c>
      <c r="AE17" s="8">
        <v>9.9999999999999992E-2</v>
      </c>
      <c r="AF17">
        <v>8.6199999999999992</v>
      </c>
      <c r="AG17">
        <v>7.84</v>
      </c>
      <c r="AH17">
        <v>1.08</v>
      </c>
      <c r="AI17">
        <v>1.58</v>
      </c>
      <c r="AK17">
        <v>0.5</v>
      </c>
      <c r="AL17">
        <v>7.92</v>
      </c>
      <c r="AM17">
        <v>11.5</v>
      </c>
      <c r="AN17">
        <v>1.02</v>
      </c>
      <c r="AO17">
        <v>1.62</v>
      </c>
      <c r="AP17">
        <v>1.93</v>
      </c>
      <c r="AQ17">
        <v>6.9999999999999993E-2</v>
      </c>
      <c r="AR17">
        <v>7.41</v>
      </c>
      <c r="AS17">
        <v>9.0399999999999991</v>
      </c>
      <c r="AT17">
        <v>1.26</v>
      </c>
      <c r="AU17">
        <v>2.44</v>
      </c>
      <c r="AV17">
        <v>3.6199999999999997</v>
      </c>
      <c r="AW17">
        <v>0.29000000000000004</v>
      </c>
      <c r="AX17">
        <v>8.41</v>
      </c>
      <c r="AY17">
        <v>11.2</v>
      </c>
      <c r="AZ17">
        <v>0.51</v>
      </c>
      <c r="BA17">
        <v>1.65</v>
      </c>
      <c r="BB17">
        <v>2.17</v>
      </c>
      <c r="BC17">
        <v>0.12</v>
      </c>
      <c r="BD17">
        <v>8.5299999999999994</v>
      </c>
      <c r="BE17">
        <v>8.629999999999999</v>
      </c>
      <c r="BF17">
        <v>1.86</v>
      </c>
      <c r="BG17">
        <v>2.84</v>
      </c>
      <c r="BH17">
        <v>2.19</v>
      </c>
      <c r="BI17">
        <v>0.01</v>
      </c>
      <c r="BJ17">
        <v>7.92</v>
      </c>
      <c r="BK17">
        <v>11.5</v>
      </c>
      <c r="BL17">
        <v>1.02</v>
      </c>
      <c r="BM17">
        <v>1.62</v>
      </c>
      <c r="BN17">
        <v>1.93</v>
      </c>
      <c r="BO17">
        <v>6.9999999999999993E-2</v>
      </c>
      <c r="BP17">
        <v>8.85</v>
      </c>
      <c r="BQ17">
        <v>7.2799999999999994</v>
      </c>
      <c r="BR17">
        <v>2.3099999999999996</v>
      </c>
      <c r="BS17">
        <v>2.5</v>
      </c>
      <c r="BT17">
        <v>2.94</v>
      </c>
      <c r="BU17">
        <v>0.18000000000000002</v>
      </c>
      <c r="BV17">
        <v>8.18</v>
      </c>
      <c r="BW17">
        <v>7.8199999999999994</v>
      </c>
      <c r="BX17">
        <v>1.41</v>
      </c>
      <c r="BY17">
        <v>3.6199999999999997</v>
      </c>
      <c r="BZ17">
        <v>2.8299999999999996</v>
      </c>
      <c r="CA17">
        <v>0.19</v>
      </c>
      <c r="CB17">
        <v>7.67</v>
      </c>
      <c r="CC17">
        <v>10.31</v>
      </c>
      <c r="CD17">
        <v>1.24</v>
      </c>
      <c r="CE17">
        <v>2.0499999999999998</v>
      </c>
      <c r="CF17">
        <v>2.73</v>
      </c>
      <c r="CG17">
        <v>6.9999999999999993E-2</v>
      </c>
      <c r="CH17">
        <v>7.67</v>
      </c>
      <c r="CI17">
        <v>11.44</v>
      </c>
      <c r="CJ17">
        <v>0.55000000000000004</v>
      </c>
      <c r="CK17">
        <v>1.28</v>
      </c>
      <c r="CL17">
        <v>3.07</v>
      </c>
      <c r="CM17">
        <v>0.05</v>
      </c>
      <c r="CN17">
        <v>10.82</v>
      </c>
      <c r="CO17">
        <v>10.98</v>
      </c>
      <c r="CP17">
        <v>0.45</v>
      </c>
      <c r="CQ17">
        <v>0.91</v>
      </c>
      <c r="CR17">
        <v>0.88</v>
      </c>
      <c r="CS17">
        <v>0.01</v>
      </c>
      <c r="CT17">
        <v>8.4700000000000006</v>
      </c>
      <c r="CU17">
        <v>11.85</v>
      </c>
      <c r="CV17">
        <v>0.51</v>
      </c>
      <c r="CW17">
        <v>0.9</v>
      </c>
      <c r="CX17">
        <v>1.99</v>
      </c>
      <c r="CY17">
        <v>0.35000000000000003</v>
      </c>
      <c r="CZ17">
        <v>9.77</v>
      </c>
      <c r="DA17">
        <v>9.0399999999999991</v>
      </c>
      <c r="DB17">
        <v>0.35000000000000003</v>
      </c>
      <c r="DC17">
        <v>1.98</v>
      </c>
      <c r="DD17">
        <v>2.4</v>
      </c>
      <c r="DE17">
        <v>0.52</v>
      </c>
      <c r="DF17">
        <v>8.58</v>
      </c>
      <c r="DG17">
        <v>10.25</v>
      </c>
      <c r="DH17">
        <v>0.74</v>
      </c>
      <c r="DI17">
        <v>2.1799999999999997</v>
      </c>
      <c r="DJ17">
        <v>2.2699999999999996</v>
      </c>
      <c r="DK17">
        <v>0.04</v>
      </c>
      <c r="DL17">
        <v>8.58</v>
      </c>
      <c r="DM17">
        <v>9.32</v>
      </c>
      <c r="DN17">
        <v>1.58</v>
      </c>
      <c r="DO17">
        <v>1.94</v>
      </c>
      <c r="DP17">
        <v>2.4899999999999998</v>
      </c>
      <c r="DQ17">
        <v>0.14000000000000001</v>
      </c>
      <c r="DR17">
        <v>8.85</v>
      </c>
      <c r="DS17">
        <v>7.2799999999999994</v>
      </c>
      <c r="DT17">
        <v>2.3099999999999996</v>
      </c>
      <c r="DU17">
        <v>2.5</v>
      </c>
      <c r="DV17">
        <v>2.94</v>
      </c>
      <c r="DW17">
        <v>0.18000000000000002</v>
      </c>
      <c r="DX17">
        <v>9.2099999999999991</v>
      </c>
      <c r="DY17">
        <v>9.7799999999999994</v>
      </c>
      <c r="DZ17">
        <v>0.82000000000000006</v>
      </c>
      <c r="EA17">
        <v>1.74</v>
      </c>
      <c r="EB17">
        <v>2.2599999999999998</v>
      </c>
      <c r="EC17">
        <v>0.25</v>
      </c>
      <c r="ED17">
        <v>8.58</v>
      </c>
      <c r="EE17">
        <v>9.32</v>
      </c>
      <c r="EF17">
        <v>1.58</v>
      </c>
      <c r="EG17">
        <v>1.94</v>
      </c>
      <c r="EH17">
        <v>2.4899999999999998</v>
      </c>
      <c r="EI17">
        <v>0.14000000000000001</v>
      </c>
      <c r="EJ17">
        <v>6.84</v>
      </c>
      <c r="EK17">
        <v>8.61</v>
      </c>
      <c r="EL17">
        <v>1.37</v>
      </c>
      <c r="EM17">
        <v>2.5099999999999998</v>
      </c>
      <c r="EN17">
        <v>3.1799999999999997</v>
      </c>
      <c r="EP17">
        <v>8.6</v>
      </c>
      <c r="EQ17">
        <v>7.6099999999999994</v>
      </c>
      <c r="ER17">
        <v>1.91</v>
      </c>
      <c r="ES17">
        <v>2.5099999999999998</v>
      </c>
      <c r="ET17">
        <v>3.42</v>
      </c>
      <c r="EU17">
        <v>0.01</v>
      </c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  <c r="IV17" s="9"/>
      <c r="IW17" s="9"/>
      <c r="IX17" s="9"/>
      <c r="IY17" s="9"/>
      <c r="IZ17" s="9"/>
      <c r="JA17" s="9"/>
      <c r="JB17" s="9"/>
      <c r="JC17" s="9"/>
      <c r="JD17" s="9"/>
      <c r="JE17" s="9"/>
      <c r="JF17" s="9"/>
      <c r="JG17" s="9"/>
      <c r="JH17" s="9"/>
      <c r="JI17" s="9"/>
      <c r="JJ17" s="9"/>
      <c r="JK17" s="9"/>
      <c r="JL17" s="9"/>
      <c r="JM17" s="9"/>
      <c r="JN17" s="9"/>
      <c r="JO17" s="9"/>
      <c r="JP17" s="9"/>
      <c r="JQ17" s="9"/>
      <c r="JR17" s="9"/>
      <c r="JS17" s="9"/>
      <c r="JT17" s="9"/>
      <c r="JU17" s="9"/>
      <c r="JV17" s="9"/>
      <c r="JW17" s="9"/>
      <c r="JX17" s="9"/>
      <c r="JY17" s="9"/>
    </row>
    <row r="18" spans="3:285" x14ac:dyDescent="0.25">
      <c r="D18" s="13" t="s">
        <v>38</v>
      </c>
      <c r="T18" s="5">
        <v>8.67</v>
      </c>
      <c r="U18" s="6">
        <v>9.08</v>
      </c>
      <c r="V18" s="6">
        <v>1.04</v>
      </c>
      <c r="W18" s="6">
        <v>1.72</v>
      </c>
      <c r="X18" s="6">
        <v>3.2399999999999998</v>
      </c>
      <c r="Y18" s="6">
        <v>0.31</v>
      </c>
      <c r="Z18" s="5">
        <v>7.68</v>
      </c>
      <c r="AA18" s="6">
        <v>9.9</v>
      </c>
      <c r="AB18" s="6">
        <v>1.02</v>
      </c>
      <c r="AC18" s="6">
        <v>2.2199999999999998</v>
      </c>
      <c r="AD18" s="6">
        <v>2.9899999999999998</v>
      </c>
      <c r="AE18" s="8">
        <v>0.25</v>
      </c>
      <c r="AF18">
        <v>8.4</v>
      </c>
      <c r="AG18">
        <v>7.67</v>
      </c>
      <c r="AH18">
        <v>1.64</v>
      </c>
      <c r="AI18">
        <v>2.5499999999999998</v>
      </c>
      <c r="AJ18">
        <v>3.71</v>
      </c>
      <c r="AK18">
        <v>0.09</v>
      </c>
      <c r="AL18">
        <v>8.5499999999999989</v>
      </c>
      <c r="AM18">
        <v>9.31</v>
      </c>
      <c r="AN18">
        <v>1.07</v>
      </c>
      <c r="AO18">
        <v>1.94</v>
      </c>
      <c r="AP18">
        <v>3.0599999999999996</v>
      </c>
      <c r="AQ18">
        <v>0.13</v>
      </c>
      <c r="AR18">
        <v>8.58</v>
      </c>
      <c r="AS18">
        <v>9.32</v>
      </c>
      <c r="AT18">
        <v>1.58</v>
      </c>
      <c r="AU18">
        <v>1.94</v>
      </c>
      <c r="AV18">
        <v>2.4899999999999998</v>
      </c>
      <c r="AW18">
        <v>0.14000000000000001</v>
      </c>
      <c r="AX18">
        <v>8.6</v>
      </c>
      <c r="AY18">
        <v>9.5</v>
      </c>
      <c r="AZ18">
        <v>1.4</v>
      </c>
      <c r="BA18">
        <v>1.85</v>
      </c>
      <c r="BB18">
        <v>2.5299999999999998</v>
      </c>
      <c r="BC18">
        <v>0.19</v>
      </c>
      <c r="BD18">
        <v>8.1999999999999993</v>
      </c>
      <c r="BF18">
        <v>0.52</v>
      </c>
      <c r="BG18">
        <v>0.67</v>
      </c>
      <c r="BI18">
        <v>0.01</v>
      </c>
      <c r="BJ18">
        <v>8.41</v>
      </c>
      <c r="BK18">
        <v>8.42</v>
      </c>
      <c r="BL18">
        <v>1.52</v>
      </c>
      <c r="BM18">
        <v>2.4699999999999998</v>
      </c>
      <c r="BN18">
        <v>2.84</v>
      </c>
      <c r="BO18">
        <v>0.4</v>
      </c>
      <c r="BP18">
        <v>7.7</v>
      </c>
      <c r="BQ18">
        <v>8</v>
      </c>
      <c r="BR18">
        <v>1.62</v>
      </c>
      <c r="BS18">
        <v>3.0199999999999996</v>
      </c>
      <c r="BT18">
        <v>3.5999999999999996</v>
      </c>
      <c r="BU18">
        <v>0.12</v>
      </c>
      <c r="BV18">
        <v>8.41</v>
      </c>
      <c r="BW18">
        <v>11.2</v>
      </c>
      <c r="BX18">
        <v>0.51</v>
      </c>
      <c r="BY18">
        <v>1.65</v>
      </c>
      <c r="BZ18">
        <v>2.17</v>
      </c>
      <c r="CA18">
        <v>0.12</v>
      </c>
      <c r="CB18">
        <v>8.34</v>
      </c>
      <c r="CC18">
        <v>10.4</v>
      </c>
      <c r="CD18">
        <v>0.68</v>
      </c>
      <c r="CE18">
        <v>1.27</v>
      </c>
      <c r="CF18">
        <v>2.44</v>
      </c>
      <c r="CH18">
        <v>8.41</v>
      </c>
      <c r="CI18">
        <v>7.35</v>
      </c>
      <c r="CJ18">
        <v>1.48</v>
      </c>
      <c r="CK18">
        <v>3.1799999999999997</v>
      </c>
      <c r="CL18">
        <v>3.5999999999999996</v>
      </c>
      <c r="CM18">
        <v>0.04</v>
      </c>
      <c r="CN18">
        <v>8.4</v>
      </c>
      <c r="CO18">
        <v>7.67</v>
      </c>
      <c r="CP18">
        <v>1.64</v>
      </c>
      <c r="CQ18">
        <v>2.5499999999999998</v>
      </c>
      <c r="CR18">
        <v>3.71</v>
      </c>
      <c r="CS18">
        <v>0.09</v>
      </c>
      <c r="CT18">
        <v>8.4700000000000006</v>
      </c>
      <c r="CU18">
        <v>6.95</v>
      </c>
      <c r="CW18">
        <v>3.1999999999999997</v>
      </c>
      <c r="CX18">
        <v>2.5</v>
      </c>
      <c r="CY18">
        <v>0.05</v>
      </c>
      <c r="CZ18">
        <v>8.92</v>
      </c>
      <c r="DA18">
        <v>8.9499999999999993</v>
      </c>
      <c r="DB18">
        <v>1.04</v>
      </c>
      <c r="DC18">
        <v>1.97</v>
      </c>
      <c r="DD18">
        <v>3.1399999999999997</v>
      </c>
      <c r="DE18">
        <v>0.04</v>
      </c>
      <c r="DF18">
        <v>7.67</v>
      </c>
      <c r="DG18">
        <v>10.31</v>
      </c>
      <c r="DH18">
        <v>1.24</v>
      </c>
      <c r="DI18">
        <v>2.0499999999999998</v>
      </c>
      <c r="DJ18">
        <v>2.73</v>
      </c>
      <c r="DK18">
        <v>6.9999999999999993E-2</v>
      </c>
      <c r="DL18">
        <v>9.77</v>
      </c>
      <c r="DM18">
        <v>9.0399999999999991</v>
      </c>
      <c r="DN18">
        <v>0.35000000000000003</v>
      </c>
      <c r="DO18">
        <v>1.98</v>
      </c>
      <c r="DP18">
        <v>2.4</v>
      </c>
      <c r="DQ18">
        <v>0.52</v>
      </c>
      <c r="DR18">
        <v>8.2099999999999991</v>
      </c>
      <c r="DS18">
        <v>10.44</v>
      </c>
      <c r="DT18">
        <v>0.98</v>
      </c>
      <c r="DU18">
        <v>1.77</v>
      </c>
      <c r="DV18">
        <v>2.5799999999999996</v>
      </c>
      <c r="DW18">
        <v>0.09</v>
      </c>
      <c r="DX18">
        <v>9.11</v>
      </c>
      <c r="DY18">
        <v>8.02</v>
      </c>
      <c r="DZ18">
        <v>1.08</v>
      </c>
      <c r="EA18">
        <v>1.55</v>
      </c>
      <c r="EB18">
        <v>4.08</v>
      </c>
      <c r="EC18">
        <v>0.22</v>
      </c>
      <c r="ED18">
        <v>8.18</v>
      </c>
      <c r="EE18">
        <v>7.8199999999999994</v>
      </c>
      <c r="EF18">
        <v>1.41</v>
      </c>
      <c r="EG18">
        <v>3.6199999999999997</v>
      </c>
      <c r="EH18">
        <v>2.8299999999999996</v>
      </c>
      <c r="EI18">
        <v>0.19</v>
      </c>
      <c r="EJ18">
        <v>7.17</v>
      </c>
      <c r="EK18">
        <v>8.94</v>
      </c>
      <c r="EL18">
        <v>1.42</v>
      </c>
      <c r="EM18">
        <v>3.3</v>
      </c>
      <c r="EN18">
        <v>3.1799999999999997</v>
      </c>
      <c r="EO18">
        <v>6.0000000000000005E-2</v>
      </c>
      <c r="EP18">
        <v>9.2099999999999991</v>
      </c>
      <c r="EQ18">
        <v>9.7799999999999994</v>
      </c>
      <c r="ER18">
        <v>0.82000000000000006</v>
      </c>
      <c r="ES18">
        <v>1.74</v>
      </c>
      <c r="ET18">
        <v>2.2599999999999998</v>
      </c>
      <c r="EU18">
        <v>0.25</v>
      </c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  <c r="IV18" s="9"/>
      <c r="IW18" s="9"/>
      <c r="IX18" s="9"/>
      <c r="IY18" s="9"/>
      <c r="IZ18" s="9"/>
      <c r="JA18" s="9"/>
      <c r="JB18" s="9"/>
      <c r="JC18" s="9"/>
      <c r="JD18" s="9"/>
      <c r="JE18" s="9"/>
      <c r="JF18" s="9"/>
      <c r="JG18" s="9"/>
      <c r="JH18" s="9"/>
      <c r="JI18" s="9"/>
      <c r="JJ18" s="9"/>
      <c r="JK18" s="9"/>
      <c r="JL18" s="9"/>
      <c r="JM18" s="9"/>
      <c r="JN18" s="9"/>
      <c r="JO18" s="9"/>
      <c r="JP18" s="9"/>
      <c r="JQ18" s="9"/>
      <c r="JR18" s="9"/>
      <c r="JS18" s="9"/>
      <c r="JT18" s="9"/>
      <c r="JU18" s="9"/>
      <c r="JV18" s="9"/>
      <c r="JW18" s="9"/>
      <c r="JX18" s="9"/>
      <c r="JY18" s="9"/>
    </row>
    <row r="19" spans="3:285" ht="15.75" thickBot="1" x14ac:dyDescent="0.3">
      <c r="D19" s="24" t="s">
        <v>18</v>
      </c>
      <c r="T19" s="5">
        <v>7.5</v>
      </c>
      <c r="U19" s="6">
        <v>9.01</v>
      </c>
      <c r="V19" s="6">
        <v>1.28</v>
      </c>
      <c r="W19" s="6">
        <v>2.94</v>
      </c>
      <c r="X19" s="6">
        <v>2.92</v>
      </c>
      <c r="Y19" s="6">
        <v>0.41000000000000003</v>
      </c>
      <c r="Z19" s="5">
        <v>9.17</v>
      </c>
      <c r="AA19" s="6">
        <v>9.08</v>
      </c>
      <c r="AB19" s="6">
        <v>1.1399999999999999</v>
      </c>
      <c r="AC19" s="6">
        <v>1.8800000000000001</v>
      </c>
      <c r="AD19" s="6">
        <v>2.44</v>
      </c>
      <c r="AE19" s="8">
        <v>0.35000000000000003</v>
      </c>
      <c r="AF19">
        <v>8.34</v>
      </c>
      <c r="AG19">
        <v>10.4</v>
      </c>
      <c r="AH19">
        <v>0.68</v>
      </c>
      <c r="AI19">
        <v>1.27</v>
      </c>
      <c r="AJ19">
        <v>2.44</v>
      </c>
      <c r="AL19">
        <v>9.5</v>
      </c>
      <c r="AM19">
        <v>10.95</v>
      </c>
      <c r="AN19">
        <v>0.71</v>
      </c>
      <c r="AO19">
        <v>1.25</v>
      </c>
      <c r="AP19">
        <v>1.41</v>
      </c>
      <c r="AQ19">
        <v>0.24000000000000002</v>
      </c>
      <c r="AR19">
        <v>8.01</v>
      </c>
      <c r="AS19">
        <v>12.31</v>
      </c>
      <c r="AT19">
        <v>0.85</v>
      </c>
      <c r="AU19">
        <v>0.98</v>
      </c>
      <c r="AV19">
        <v>1.9</v>
      </c>
      <c r="AW19">
        <v>0.01</v>
      </c>
      <c r="AX19">
        <v>8.92</v>
      </c>
      <c r="AY19">
        <v>8.9499999999999993</v>
      </c>
      <c r="AZ19">
        <v>1.04</v>
      </c>
      <c r="BA19">
        <v>1.97</v>
      </c>
      <c r="BB19">
        <v>3.1399999999999997</v>
      </c>
      <c r="BC19">
        <v>0.04</v>
      </c>
      <c r="BD19">
        <v>10.82</v>
      </c>
      <c r="BE19">
        <v>10.98</v>
      </c>
      <c r="BF19">
        <v>0.45</v>
      </c>
      <c r="BG19">
        <v>0.91</v>
      </c>
      <c r="BH19">
        <v>0.88</v>
      </c>
      <c r="BI19">
        <v>0.01</v>
      </c>
      <c r="BJ19">
        <v>8.34</v>
      </c>
      <c r="BK19">
        <v>9.49</v>
      </c>
      <c r="BL19">
        <v>1.36</v>
      </c>
      <c r="BM19">
        <v>2.5399999999999996</v>
      </c>
      <c r="BN19">
        <v>2.3099999999999996</v>
      </c>
      <c r="BO19">
        <v>0.01</v>
      </c>
      <c r="BP19">
        <v>7.38</v>
      </c>
      <c r="BQ19">
        <v>12.049999999999999</v>
      </c>
      <c r="BR19">
        <v>1.28</v>
      </c>
      <c r="BS19">
        <v>1.65</v>
      </c>
      <c r="BT19">
        <v>1.68</v>
      </c>
      <c r="BU19">
        <v>0.01</v>
      </c>
      <c r="BV19">
        <v>8.58</v>
      </c>
      <c r="BW19">
        <v>9.32</v>
      </c>
      <c r="BX19">
        <v>1.58</v>
      </c>
      <c r="BY19">
        <v>1.94</v>
      </c>
      <c r="BZ19">
        <v>2.4899999999999998</v>
      </c>
      <c r="CA19">
        <v>0.14000000000000001</v>
      </c>
      <c r="CB19">
        <v>7.17</v>
      </c>
      <c r="CC19">
        <v>8.94</v>
      </c>
      <c r="CD19">
        <v>1.42</v>
      </c>
      <c r="CE19">
        <v>3.3</v>
      </c>
      <c r="CF19">
        <v>3.1799999999999997</v>
      </c>
      <c r="CG19">
        <v>6.0000000000000005E-2</v>
      </c>
      <c r="CH19">
        <v>8.18</v>
      </c>
      <c r="CI19">
        <v>11.14</v>
      </c>
      <c r="CJ19">
        <v>1.25</v>
      </c>
      <c r="CK19">
        <v>1.61</v>
      </c>
      <c r="CL19">
        <v>1.77</v>
      </c>
      <c r="CM19">
        <v>0.11</v>
      </c>
      <c r="CN19">
        <v>9.2099999999999991</v>
      </c>
      <c r="CO19">
        <v>9.7799999999999994</v>
      </c>
      <c r="CP19">
        <v>0.82000000000000006</v>
      </c>
      <c r="CQ19">
        <v>1.74</v>
      </c>
      <c r="CR19">
        <v>2.2599999999999998</v>
      </c>
      <c r="CS19">
        <v>0.25</v>
      </c>
      <c r="CT19">
        <v>8.08</v>
      </c>
      <c r="CU19">
        <v>9.61</v>
      </c>
      <c r="CV19">
        <v>1.32</v>
      </c>
      <c r="CW19">
        <v>1.5</v>
      </c>
      <c r="CX19">
        <v>2.9899999999999998</v>
      </c>
      <c r="CY19">
        <v>0.56000000000000005</v>
      </c>
      <c r="CZ19">
        <v>9.17</v>
      </c>
      <c r="DA19">
        <v>9.08</v>
      </c>
      <c r="DB19">
        <v>1.1399999999999999</v>
      </c>
      <c r="DC19">
        <v>1.8800000000000001</v>
      </c>
      <c r="DD19">
        <v>2.44</v>
      </c>
      <c r="DE19">
        <v>0.35000000000000003</v>
      </c>
      <c r="DF19">
        <v>7.9399999999999995</v>
      </c>
      <c r="DG19">
        <v>9.31</v>
      </c>
      <c r="DH19">
        <v>1.35</v>
      </c>
      <c r="DI19">
        <v>1.94</v>
      </c>
      <c r="DJ19">
        <v>3.3099999999999996</v>
      </c>
      <c r="DK19">
        <v>0.21000000000000002</v>
      </c>
      <c r="DL19">
        <v>9.5</v>
      </c>
      <c r="DM19">
        <v>10.65</v>
      </c>
      <c r="DN19">
        <v>0.55000000000000004</v>
      </c>
      <c r="DO19">
        <v>1.37</v>
      </c>
      <c r="DP19">
        <v>1.85</v>
      </c>
      <c r="DQ19">
        <v>0.14000000000000001</v>
      </c>
      <c r="DR19">
        <v>8.92</v>
      </c>
      <c r="DS19">
        <v>9.67</v>
      </c>
      <c r="DT19">
        <v>1.44</v>
      </c>
      <c r="DU19">
        <v>1.41</v>
      </c>
      <c r="DV19">
        <v>2.59</v>
      </c>
      <c r="DW19">
        <v>0.03</v>
      </c>
      <c r="DX19">
        <v>8.52</v>
      </c>
      <c r="DY19">
        <v>9.32</v>
      </c>
      <c r="DZ19">
        <v>1.02</v>
      </c>
      <c r="EA19">
        <v>2.17</v>
      </c>
      <c r="EB19">
        <v>2.98</v>
      </c>
      <c r="EC19">
        <v>0.04</v>
      </c>
      <c r="ED19">
        <v>8.92</v>
      </c>
      <c r="EE19">
        <v>8.9499999999999993</v>
      </c>
      <c r="EF19">
        <v>1.04</v>
      </c>
      <c r="EG19">
        <v>1.97</v>
      </c>
      <c r="EH19">
        <v>3.1399999999999997</v>
      </c>
      <c r="EI19">
        <v>0.04</v>
      </c>
      <c r="EJ19">
        <v>9.2200000000000006</v>
      </c>
      <c r="EK19">
        <v>10.62</v>
      </c>
      <c r="EL19">
        <v>0.85</v>
      </c>
      <c r="EM19">
        <v>1.21</v>
      </c>
      <c r="EN19">
        <v>2.11</v>
      </c>
      <c r="EO19">
        <v>0.04</v>
      </c>
      <c r="EP19">
        <v>9.11</v>
      </c>
      <c r="EQ19">
        <v>8.02</v>
      </c>
      <c r="ER19">
        <v>1.08</v>
      </c>
      <c r="ES19">
        <v>1.55</v>
      </c>
      <c r="ET19">
        <v>4.08</v>
      </c>
      <c r="EU19">
        <v>0.22</v>
      </c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  <c r="IV19" s="9"/>
      <c r="IW19" s="9"/>
      <c r="IX19" s="9"/>
      <c r="IY19" s="9"/>
      <c r="IZ19" s="9"/>
      <c r="JA19" s="9"/>
      <c r="JB19" s="9"/>
      <c r="JC19" s="9"/>
      <c r="JD19" s="9"/>
      <c r="JE19" s="9"/>
      <c r="JF19" s="9"/>
      <c r="JG19" s="9"/>
      <c r="JH19" s="9"/>
      <c r="JI19" s="9"/>
      <c r="JJ19" s="9"/>
      <c r="JK19" s="9"/>
      <c r="JL19" s="9"/>
      <c r="JM19" s="9"/>
      <c r="JN19" s="9"/>
      <c r="JO19" s="9"/>
      <c r="JP19" s="9"/>
      <c r="JQ19" s="9"/>
      <c r="JR19" s="9"/>
      <c r="JS19" s="9"/>
      <c r="JT19" s="9"/>
      <c r="JU19" s="9"/>
      <c r="JV19" s="9"/>
      <c r="JW19" s="9"/>
      <c r="JX19" s="9"/>
      <c r="JY19" s="9"/>
    </row>
    <row r="20" spans="3:285" x14ac:dyDescent="0.25">
      <c r="C20" s="14"/>
      <c r="D20" s="14" t="str">
        <f t="shared" ref="D20:O20" si="211">$D$19&amp;D21</f>
        <v>Glu1</v>
      </c>
      <c r="E20" s="14" t="str">
        <f t="shared" si="211"/>
        <v>Glu1</v>
      </c>
      <c r="F20" s="14" t="str">
        <f t="shared" si="211"/>
        <v>Glu1</v>
      </c>
      <c r="G20" s="14" t="str">
        <f t="shared" si="211"/>
        <v>Glu1</v>
      </c>
      <c r="H20" s="14" t="str">
        <f t="shared" si="211"/>
        <v>Glu1</v>
      </c>
      <c r="I20" s="14" t="str">
        <f t="shared" si="211"/>
        <v>Glu1</v>
      </c>
      <c r="J20" s="14" t="str">
        <f t="shared" si="211"/>
        <v>Glu2</v>
      </c>
      <c r="K20" s="14" t="str">
        <f t="shared" si="211"/>
        <v>Glu2</v>
      </c>
      <c r="L20" s="14" t="str">
        <f t="shared" si="211"/>
        <v>Glu2</v>
      </c>
      <c r="M20" s="14" t="str">
        <f t="shared" si="211"/>
        <v>Glu2</v>
      </c>
      <c r="N20" s="14" t="str">
        <f t="shared" si="211"/>
        <v>Glu2</v>
      </c>
      <c r="O20" s="14" t="str">
        <f t="shared" si="211"/>
        <v>Glu2</v>
      </c>
      <c r="P20" s="14"/>
      <c r="T20" s="5">
        <v>8.4700000000000006</v>
      </c>
      <c r="U20" s="6">
        <v>6.95</v>
      </c>
      <c r="V20" s="6"/>
      <c r="W20" s="6">
        <v>3.1999999999999997</v>
      </c>
      <c r="X20" s="6">
        <v>2.5</v>
      </c>
      <c r="Y20" s="6">
        <v>0.05</v>
      </c>
      <c r="Z20" s="5">
        <v>8.7200000000000006</v>
      </c>
      <c r="AA20" s="6">
        <v>7.81</v>
      </c>
      <c r="AB20" s="6">
        <v>1.2</v>
      </c>
      <c r="AC20" s="6">
        <v>2.8699999999999997</v>
      </c>
      <c r="AD20" s="6">
        <v>3.4</v>
      </c>
      <c r="AE20" s="8">
        <v>6.0000000000000005E-2</v>
      </c>
      <c r="AF20">
        <v>8.01</v>
      </c>
      <c r="AG20">
        <v>12.31</v>
      </c>
      <c r="AH20">
        <v>0.85</v>
      </c>
      <c r="AI20">
        <v>0.98</v>
      </c>
      <c r="AJ20">
        <v>1.9</v>
      </c>
      <c r="AK20">
        <v>0.01</v>
      </c>
      <c r="AL20">
        <v>7.7</v>
      </c>
      <c r="AM20">
        <v>8</v>
      </c>
      <c r="AN20">
        <v>1.62</v>
      </c>
      <c r="AO20">
        <v>3.0199999999999996</v>
      </c>
      <c r="AP20">
        <v>3.5999999999999996</v>
      </c>
      <c r="AQ20">
        <v>0.12</v>
      </c>
      <c r="AR20">
        <v>6.84</v>
      </c>
      <c r="AS20">
        <v>8.61</v>
      </c>
      <c r="AT20">
        <v>1.37</v>
      </c>
      <c r="AU20">
        <v>2.5099999999999998</v>
      </c>
      <c r="AV20">
        <v>3.1799999999999997</v>
      </c>
      <c r="AX20">
        <v>9.2099999999999991</v>
      </c>
      <c r="AY20">
        <v>9.7799999999999994</v>
      </c>
      <c r="AZ20">
        <v>0.82000000000000006</v>
      </c>
      <c r="BA20">
        <v>1.74</v>
      </c>
      <c r="BB20">
        <v>2.2599999999999998</v>
      </c>
      <c r="BC20">
        <v>0.25</v>
      </c>
      <c r="BD20">
        <v>7.74</v>
      </c>
      <c r="BE20">
        <v>9.34</v>
      </c>
      <c r="BF20">
        <v>1.6</v>
      </c>
      <c r="BG20">
        <v>2.34</v>
      </c>
      <c r="BH20">
        <v>2.3299999999999996</v>
      </c>
      <c r="BJ20">
        <v>8.18</v>
      </c>
      <c r="BK20">
        <v>11.14</v>
      </c>
      <c r="BL20">
        <v>1.25</v>
      </c>
      <c r="BM20">
        <v>1.61</v>
      </c>
      <c r="BN20">
        <v>1.77</v>
      </c>
      <c r="BO20">
        <v>0.11</v>
      </c>
      <c r="BP20">
        <v>7.17</v>
      </c>
      <c r="BQ20">
        <v>8.94</v>
      </c>
      <c r="BR20">
        <v>1.42</v>
      </c>
      <c r="BS20">
        <v>3.3</v>
      </c>
      <c r="BT20">
        <v>3.1799999999999997</v>
      </c>
      <c r="BU20">
        <v>6.0000000000000005E-2</v>
      </c>
      <c r="BV20">
        <v>7.24</v>
      </c>
      <c r="BW20">
        <v>9.75</v>
      </c>
      <c r="BX20">
        <v>1.57</v>
      </c>
      <c r="BY20">
        <v>2.75</v>
      </c>
      <c r="BZ20">
        <v>2.6799999999999997</v>
      </c>
      <c r="CA20">
        <v>6.9999999999999993E-2</v>
      </c>
      <c r="CB20">
        <v>8.92</v>
      </c>
      <c r="CC20">
        <v>9.67</v>
      </c>
      <c r="CD20">
        <v>1.44</v>
      </c>
      <c r="CE20">
        <v>1.41</v>
      </c>
      <c r="CF20">
        <v>2.59</v>
      </c>
      <c r="CG20">
        <v>0.03</v>
      </c>
      <c r="CH20">
        <v>7.21</v>
      </c>
      <c r="CI20">
        <v>12.049999999999999</v>
      </c>
      <c r="CJ20">
        <v>0.54</v>
      </c>
      <c r="CK20">
        <v>1.32</v>
      </c>
      <c r="CL20">
        <v>2.1399999999999997</v>
      </c>
      <c r="CN20">
        <v>8.1199999999999992</v>
      </c>
      <c r="CO20">
        <v>10.47</v>
      </c>
      <c r="CP20">
        <v>1.01</v>
      </c>
      <c r="CQ20">
        <v>1.54</v>
      </c>
      <c r="CR20">
        <v>2.71</v>
      </c>
      <c r="CS20">
        <v>0.21000000000000002</v>
      </c>
      <c r="CT20">
        <v>6.84</v>
      </c>
      <c r="CU20">
        <v>8.61</v>
      </c>
      <c r="CV20">
        <v>1.37</v>
      </c>
      <c r="CW20">
        <v>2.5099999999999998</v>
      </c>
      <c r="CX20">
        <v>3.1799999999999997</v>
      </c>
      <c r="CZ20">
        <v>8.34</v>
      </c>
      <c r="DA20">
        <v>10.4</v>
      </c>
      <c r="DB20">
        <v>0.68</v>
      </c>
      <c r="DC20">
        <v>1.27</v>
      </c>
      <c r="DD20">
        <v>2.44</v>
      </c>
      <c r="DF20">
        <v>8.6</v>
      </c>
      <c r="DG20">
        <v>9.5</v>
      </c>
      <c r="DH20">
        <v>1.4</v>
      </c>
      <c r="DI20">
        <v>1.85</v>
      </c>
      <c r="DJ20">
        <v>2.5299999999999998</v>
      </c>
      <c r="DK20">
        <v>0.19</v>
      </c>
      <c r="DL20">
        <v>9.17</v>
      </c>
      <c r="DM20">
        <v>9.08</v>
      </c>
      <c r="DN20">
        <v>1.1399999999999999</v>
      </c>
      <c r="DO20">
        <v>1.8800000000000001</v>
      </c>
      <c r="DP20">
        <v>2.44</v>
      </c>
      <c r="DQ20">
        <v>0.35000000000000003</v>
      </c>
      <c r="DR20">
        <v>6.05</v>
      </c>
      <c r="DS20">
        <v>11.52</v>
      </c>
      <c r="DT20">
        <v>1.52</v>
      </c>
      <c r="DU20">
        <v>2.9099999999999997</v>
      </c>
      <c r="DV20">
        <v>1.99</v>
      </c>
      <c r="DW20">
        <v>6.0000000000000005E-2</v>
      </c>
      <c r="DX20">
        <v>7.72</v>
      </c>
      <c r="DY20">
        <v>9.92</v>
      </c>
      <c r="DZ20">
        <v>1.4</v>
      </c>
      <c r="EA20">
        <v>2.1799999999999997</v>
      </c>
      <c r="EB20">
        <v>2.6199999999999997</v>
      </c>
      <c r="EC20">
        <v>0.21000000000000002</v>
      </c>
      <c r="ED20">
        <v>9.5</v>
      </c>
      <c r="EE20">
        <v>10.65</v>
      </c>
      <c r="EF20">
        <v>0.55000000000000004</v>
      </c>
      <c r="EG20">
        <v>1.37</v>
      </c>
      <c r="EH20">
        <v>1.85</v>
      </c>
      <c r="EI20">
        <v>0.14000000000000001</v>
      </c>
      <c r="EJ20">
        <v>9.61</v>
      </c>
      <c r="EL20">
        <v>1.04</v>
      </c>
      <c r="EM20">
        <v>3</v>
      </c>
      <c r="EO20">
        <v>0.01</v>
      </c>
      <c r="EP20">
        <v>8.52</v>
      </c>
      <c r="EQ20">
        <v>8.58</v>
      </c>
      <c r="ER20">
        <v>1.42</v>
      </c>
      <c r="ES20">
        <v>2.42</v>
      </c>
      <c r="ET20">
        <v>3.05</v>
      </c>
      <c r="EU20">
        <v>6.0000000000000005E-2</v>
      </c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  <c r="IV20" s="9"/>
      <c r="IW20" s="9"/>
      <c r="IX20" s="9"/>
      <c r="IY20" s="9"/>
      <c r="IZ20" s="9"/>
      <c r="JA20" s="9"/>
      <c r="JB20" s="9"/>
      <c r="JC20" s="9"/>
      <c r="JD20" s="9"/>
      <c r="JE20" s="9"/>
      <c r="JF20" s="9"/>
      <c r="JG20" s="9"/>
      <c r="JH20" s="9"/>
      <c r="JI20" s="9"/>
      <c r="JJ20" s="9"/>
      <c r="JK20" s="9"/>
      <c r="JL20" s="9"/>
      <c r="JM20" s="9"/>
      <c r="JN20" s="9"/>
      <c r="JO20" s="9"/>
      <c r="JP20" s="9"/>
      <c r="JQ20" s="9"/>
      <c r="JR20" s="9"/>
      <c r="JS20" s="9"/>
      <c r="JT20" s="9"/>
      <c r="JU20" s="9"/>
      <c r="JV20" s="9"/>
      <c r="JW20" s="9"/>
      <c r="JX20" s="9"/>
      <c r="JY20" s="9"/>
    </row>
    <row r="21" spans="3:285" x14ac:dyDescent="0.25">
      <c r="C21" s="14"/>
      <c r="D21" s="14">
        <v>1</v>
      </c>
      <c r="E21" s="14">
        <v>1</v>
      </c>
      <c r="F21" s="14">
        <v>1</v>
      </c>
      <c r="G21" s="14">
        <v>1</v>
      </c>
      <c r="H21" s="14">
        <v>1</v>
      </c>
      <c r="I21" s="14">
        <v>1</v>
      </c>
      <c r="J21" s="14">
        <v>2</v>
      </c>
      <c r="K21" s="14">
        <v>2</v>
      </c>
      <c r="L21" s="14">
        <v>2</v>
      </c>
      <c r="M21" s="14">
        <v>2</v>
      </c>
      <c r="N21" s="14">
        <v>2</v>
      </c>
      <c r="O21" s="14">
        <v>2</v>
      </c>
      <c r="P21" s="14"/>
      <c r="T21" s="5">
        <v>8.84</v>
      </c>
      <c r="U21" s="6">
        <v>10.709999999999999</v>
      </c>
      <c r="V21" s="6">
        <v>0.52</v>
      </c>
      <c r="W21" s="6">
        <v>1.3</v>
      </c>
      <c r="X21" s="6">
        <v>2.3699999999999997</v>
      </c>
      <c r="Y21" s="6">
        <v>0.32</v>
      </c>
      <c r="Z21" s="5">
        <v>9.77</v>
      </c>
      <c r="AA21" s="6">
        <v>9.0399999999999991</v>
      </c>
      <c r="AB21" s="6">
        <v>0.35000000000000003</v>
      </c>
      <c r="AC21" s="6">
        <v>1.98</v>
      </c>
      <c r="AD21" s="6">
        <v>2.4</v>
      </c>
      <c r="AE21" s="8">
        <v>0.52</v>
      </c>
      <c r="AF21">
        <v>8.2099999999999991</v>
      </c>
      <c r="AG21">
        <v>10.44</v>
      </c>
      <c r="AH21">
        <v>0.98</v>
      </c>
      <c r="AI21">
        <v>1.77</v>
      </c>
      <c r="AJ21">
        <v>2.5799999999999996</v>
      </c>
      <c r="AK21">
        <v>0.09</v>
      </c>
      <c r="AL21">
        <v>9.67</v>
      </c>
      <c r="AM21">
        <v>10.02</v>
      </c>
      <c r="AN21">
        <v>0.57999999999999996</v>
      </c>
      <c r="AO21">
        <v>1.4</v>
      </c>
      <c r="AP21">
        <v>2.2199999999999998</v>
      </c>
      <c r="AQ21">
        <v>0.17</v>
      </c>
      <c r="AR21">
        <v>8.6</v>
      </c>
      <c r="AS21">
        <v>7.6099999999999994</v>
      </c>
      <c r="AT21">
        <v>1.91</v>
      </c>
      <c r="AU21">
        <v>2.5099999999999998</v>
      </c>
      <c r="AV21">
        <v>3.42</v>
      </c>
      <c r="AW21">
        <v>0.01</v>
      </c>
      <c r="AX21">
        <v>7.97</v>
      </c>
      <c r="AY21">
        <v>10.5</v>
      </c>
      <c r="AZ21">
        <v>0.97</v>
      </c>
      <c r="BA21">
        <v>2.25</v>
      </c>
      <c r="BB21">
        <v>2.34</v>
      </c>
      <c r="BC21">
        <v>0.04</v>
      </c>
      <c r="BD21">
        <v>8.4700000000000006</v>
      </c>
      <c r="BE21">
        <v>11.85</v>
      </c>
      <c r="BF21">
        <v>0.51</v>
      </c>
      <c r="BG21">
        <v>0.9</v>
      </c>
      <c r="BH21">
        <v>1.99</v>
      </c>
      <c r="BI21">
        <v>0.35000000000000003</v>
      </c>
      <c r="BJ21">
        <v>8.67</v>
      </c>
      <c r="BK21">
        <v>9.08</v>
      </c>
      <c r="BL21">
        <v>1.04</v>
      </c>
      <c r="BM21">
        <v>1.72</v>
      </c>
      <c r="BN21">
        <v>3.2399999999999998</v>
      </c>
      <c r="BO21">
        <v>0.31</v>
      </c>
      <c r="BP21">
        <v>7.67</v>
      </c>
      <c r="BQ21">
        <v>10.31</v>
      </c>
      <c r="BR21">
        <v>1.24</v>
      </c>
      <c r="BS21">
        <v>2.0499999999999998</v>
      </c>
      <c r="BT21">
        <v>2.73</v>
      </c>
      <c r="BU21">
        <v>6.9999999999999993E-2</v>
      </c>
      <c r="BV21">
        <v>8.92</v>
      </c>
      <c r="BW21">
        <v>9.67</v>
      </c>
      <c r="BX21">
        <v>1.44</v>
      </c>
      <c r="BY21">
        <v>1.41</v>
      </c>
      <c r="BZ21">
        <v>2.59</v>
      </c>
      <c r="CA21">
        <v>0.03</v>
      </c>
      <c r="CB21">
        <v>8.58</v>
      </c>
      <c r="CC21">
        <v>8.24</v>
      </c>
      <c r="CD21">
        <v>1.1000000000000001</v>
      </c>
      <c r="CE21">
        <v>2.2199999999999998</v>
      </c>
      <c r="CF21">
        <v>3.6599999999999997</v>
      </c>
      <c r="CG21">
        <v>0.26</v>
      </c>
      <c r="CH21">
        <v>8.6199999999999992</v>
      </c>
      <c r="CI21">
        <v>8.61</v>
      </c>
      <c r="CJ21">
        <v>1.21</v>
      </c>
      <c r="CK21">
        <v>2.15</v>
      </c>
      <c r="CL21">
        <v>2.8899999999999997</v>
      </c>
      <c r="CM21">
        <v>0.57000000000000006</v>
      </c>
      <c r="CN21">
        <v>7.41</v>
      </c>
      <c r="CO21">
        <v>9.0399999999999991</v>
      </c>
      <c r="CP21">
        <v>1.26</v>
      </c>
      <c r="CQ21">
        <v>2.44</v>
      </c>
      <c r="CR21">
        <v>3.6199999999999997</v>
      </c>
      <c r="CS21">
        <v>0.29000000000000004</v>
      </c>
      <c r="CT21">
        <v>7.74</v>
      </c>
      <c r="CU21">
        <v>9.34</v>
      </c>
      <c r="CV21">
        <v>1.6</v>
      </c>
      <c r="CW21">
        <v>2.34</v>
      </c>
      <c r="CX21">
        <v>2.3299999999999996</v>
      </c>
      <c r="CZ21">
        <v>7.7799999999999994</v>
      </c>
      <c r="DA21">
        <v>8.2200000000000006</v>
      </c>
      <c r="DB21">
        <v>1.21</v>
      </c>
      <c r="DC21">
        <v>2.75</v>
      </c>
      <c r="DD21">
        <v>2.6799999999999997</v>
      </c>
      <c r="DF21">
        <v>7.52</v>
      </c>
      <c r="DG21">
        <v>10.58</v>
      </c>
      <c r="DH21">
        <v>0.98</v>
      </c>
      <c r="DI21">
        <v>1.91</v>
      </c>
      <c r="DJ21">
        <v>2.9099999999999997</v>
      </c>
      <c r="DK21">
        <v>0.15000000000000002</v>
      </c>
      <c r="DL21">
        <v>8.58</v>
      </c>
      <c r="DM21">
        <v>8.24</v>
      </c>
      <c r="DN21">
        <v>1.1000000000000001</v>
      </c>
      <c r="DO21">
        <v>2.2199999999999998</v>
      </c>
      <c r="DP21">
        <v>3.6599999999999997</v>
      </c>
      <c r="DQ21">
        <v>0.26</v>
      </c>
      <c r="DR21">
        <v>8.18</v>
      </c>
      <c r="DS21">
        <v>7.8199999999999994</v>
      </c>
      <c r="DT21">
        <v>1.41</v>
      </c>
      <c r="DU21">
        <v>3.6199999999999997</v>
      </c>
      <c r="DV21">
        <v>2.8299999999999996</v>
      </c>
      <c r="DW21">
        <v>0.19</v>
      </c>
      <c r="DX21">
        <v>9.2200000000000006</v>
      </c>
      <c r="DY21">
        <v>10.62</v>
      </c>
      <c r="DZ21">
        <v>0.85</v>
      </c>
      <c r="EA21">
        <v>1.21</v>
      </c>
      <c r="EB21">
        <v>2.11</v>
      </c>
      <c r="EC21">
        <v>0.04</v>
      </c>
      <c r="ED21">
        <v>9.17</v>
      </c>
      <c r="EE21">
        <v>9.08</v>
      </c>
      <c r="EF21">
        <v>1.1399999999999999</v>
      </c>
      <c r="EG21">
        <v>1.8800000000000001</v>
      </c>
      <c r="EH21">
        <v>2.44</v>
      </c>
      <c r="EI21">
        <v>0.35000000000000003</v>
      </c>
      <c r="EJ21">
        <v>8.7799999999999994</v>
      </c>
      <c r="EK21">
        <v>10.879999999999999</v>
      </c>
      <c r="EL21">
        <v>0.65</v>
      </c>
      <c r="EM21">
        <v>2.0399999999999996</v>
      </c>
      <c r="EN21">
        <v>1.7</v>
      </c>
      <c r="EO21">
        <v>0.01</v>
      </c>
      <c r="EP21">
        <v>8.31</v>
      </c>
      <c r="EQ21">
        <v>9.6</v>
      </c>
      <c r="ER21">
        <v>0.87</v>
      </c>
      <c r="ES21">
        <v>2.0799999999999996</v>
      </c>
      <c r="ET21">
        <v>3.0799999999999996</v>
      </c>
      <c r="EU21">
        <v>0.13</v>
      </c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  <c r="IV21" s="9"/>
      <c r="IW21" s="9"/>
      <c r="IX21" s="9"/>
      <c r="IY21" s="9"/>
      <c r="IZ21" s="9"/>
      <c r="JA21" s="9"/>
      <c r="JB21" s="9"/>
      <c r="JC21" s="9"/>
      <c r="JD21" s="9"/>
      <c r="JE21" s="9"/>
      <c r="JF21" s="9"/>
      <c r="JG21" s="9"/>
      <c r="JH21" s="9"/>
      <c r="JI21" s="9"/>
      <c r="JJ21" s="9"/>
      <c r="JK21" s="9"/>
      <c r="JL21" s="9"/>
      <c r="JM21" s="9"/>
      <c r="JN21" s="9"/>
      <c r="JO21" s="9"/>
      <c r="JP21" s="9"/>
      <c r="JQ21" s="9"/>
      <c r="JR21" s="9"/>
      <c r="JS21" s="9"/>
      <c r="JT21" s="9"/>
      <c r="JU21" s="9"/>
      <c r="JV21" s="9"/>
      <c r="JW21" s="9"/>
      <c r="JX21" s="9"/>
      <c r="JY21" s="9"/>
    </row>
    <row r="22" spans="3:285" x14ac:dyDescent="0.25">
      <c r="C22" s="14"/>
      <c r="D22" s="14" t="str">
        <f t="shared" ref="D22:O22" si="212">HLOOKUP(D20,$T$2:$JW$4,3,FALSE)</f>
        <v>≤6.0 mmol/l</v>
      </c>
      <c r="E22" s="14" t="str">
        <f t="shared" si="212"/>
        <v>≤6.0 mmol/l</v>
      </c>
      <c r="F22" s="14" t="str">
        <f t="shared" si="212"/>
        <v>≤6.0 mmol/l</v>
      </c>
      <c r="G22" s="14" t="str">
        <f t="shared" si="212"/>
        <v>≤6.0 mmol/l</v>
      </c>
      <c r="H22" s="14" t="str">
        <f t="shared" si="212"/>
        <v>≤6.0 mmol/l</v>
      </c>
      <c r="I22" s="14" t="str">
        <f t="shared" si="212"/>
        <v>≤6.0 mmol/l</v>
      </c>
      <c r="J22" s="14" t="str">
        <f t="shared" si="212"/>
        <v>&gt;6.0 mmol/l</v>
      </c>
      <c r="K22" s="14" t="str">
        <f t="shared" si="212"/>
        <v>&gt;6.0 mmol/l</v>
      </c>
      <c r="L22" s="14" t="str">
        <f t="shared" si="212"/>
        <v>&gt;6.0 mmol/l</v>
      </c>
      <c r="M22" s="14" t="str">
        <f t="shared" si="212"/>
        <v>&gt;6.0 mmol/l</v>
      </c>
      <c r="N22" s="14" t="str">
        <f t="shared" si="212"/>
        <v>&gt;6.0 mmol/l</v>
      </c>
      <c r="O22" s="14" t="str">
        <f t="shared" si="212"/>
        <v>&gt;6.0 mmol/l</v>
      </c>
      <c r="P22" s="14"/>
      <c r="T22" s="5">
        <v>8.6</v>
      </c>
      <c r="U22" s="6">
        <v>9.5</v>
      </c>
      <c r="V22" s="6">
        <v>1.4</v>
      </c>
      <c r="W22" s="6">
        <v>1.85</v>
      </c>
      <c r="X22" s="6">
        <v>2.5299999999999998</v>
      </c>
      <c r="Y22" s="6">
        <v>0.19</v>
      </c>
      <c r="Z22" s="5">
        <v>8.6</v>
      </c>
      <c r="AA22" s="6">
        <v>7.6099999999999994</v>
      </c>
      <c r="AB22" s="6">
        <v>1.91</v>
      </c>
      <c r="AC22" s="6">
        <v>2.5099999999999998</v>
      </c>
      <c r="AD22" s="6">
        <v>3.42</v>
      </c>
      <c r="AE22" s="8">
        <v>0.01</v>
      </c>
      <c r="AF22">
        <v>8.75</v>
      </c>
      <c r="AG22">
        <v>11.27</v>
      </c>
      <c r="AH22">
        <v>0.98</v>
      </c>
      <c r="AI22">
        <v>1.01</v>
      </c>
      <c r="AJ22">
        <v>2.0399999999999996</v>
      </c>
      <c r="AK22">
        <v>0.01</v>
      </c>
      <c r="AL22">
        <v>8.6</v>
      </c>
      <c r="AM22">
        <v>7.6099999999999994</v>
      </c>
      <c r="AN22">
        <v>1.91</v>
      </c>
      <c r="AO22">
        <v>2.5099999999999998</v>
      </c>
      <c r="AP22">
        <v>3.42</v>
      </c>
      <c r="AQ22">
        <v>0.01</v>
      </c>
      <c r="AR22">
        <v>8.58</v>
      </c>
      <c r="AS22">
        <v>8.24</v>
      </c>
      <c r="AT22">
        <v>1.1000000000000001</v>
      </c>
      <c r="AU22">
        <v>2.2199999999999998</v>
      </c>
      <c r="AV22">
        <v>3.6599999999999997</v>
      </c>
      <c r="AW22">
        <v>0.26</v>
      </c>
      <c r="AX22">
        <v>8.48</v>
      </c>
      <c r="AY22">
        <v>9.61</v>
      </c>
      <c r="AZ22">
        <v>0.67</v>
      </c>
      <c r="BA22">
        <v>2.2199999999999998</v>
      </c>
      <c r="BB22">
        <v>3.01</v>
      </c>
      <c r="BC22">
        <v>6.0000000000000005E-2</v>
      </c>
      <c r="BD22">
        <v>8.35</v>
      </c>
      <c r="BE22">
        <v>9.42</v>
      </c>
      <c r="BF22">
        <v>1.22</v>
      </c>
      <c r="BG22">
        <v>1.75</v>
      </c>
      <c r="BH22">
        <v>3.3</v>
      </c>
      <c r="BI22">
        <v>0.01</v>
      </c>
      <c r="BJ22">
        <v>8.0499999999999989</v>
      </c>
      <c r="BK22">
        <v>11.32</v>
      </c>
      <c r="BL22">
        <v>0.68</v>
      </c>
      <c r="BM22">
        <v>1.51</v>
      </c>
      <c r="BN22">
        <v>2.48</v>
      </c>
      <c r="BO22">
        <v>0.01</v>
      </c>
      <c r="BP22">
        <v>8.75</v>
      </c>
      <c r="BQ22">
        <v>10.709999999999999</v>
      </c>
      <c r="BR22">
        <v>0.75</v>
      </c>
      <c r="BS22">
        <v>1.32</v>
      </c>
      <c r="BT22">
        <v>2.36</v>
      </c>
      <c r="BU22">
        <v>0.16</v>
      </c>
      <c r="BV22">
        <v>8.41</v>
      </c>
      <c r="BW22">
        <v>7.35</v>
      </c>
      <c r="BX22">
        <v>1.48</v>
      </c>
      <c r="BY22">
        <v>3.1799999999999997</v>
      </c>
      <c r="BZ22">
        <v>3.5999999999999996</v>
      </c>
      <c r="CA22">
        <v>0.04</v>
      </c>
      <c r="CB22">
        <v>9.17</v>
      </c>
      <c r="CC22">
        <v>9.08</v>
      </c>
      <c r="CD22">
        <v>1.1399999999999999</v>
      </c>
      <c r="CE22">
        <v>1.8800000000000001</v>
      </c>
      <c r="CF22">
        <v>2.44</v>
      </c>
      <c r="CG22">
        <v>0.35000000000000003</v>
      </c>
      <c r="CH22">
        <v>8.41</v>
      </c>
      <c r="CI22">
        <v>11.2</v>
      </c>
      <c r="CJ22">
        <v>0.51</v>
      </c>
      <c r="CK22">
        <v>1.65</v>
      </c>
      <c r="CL22">
        <v>2.17</v>
      </c>
      <c r="CM22">
        <v>0.12</v>
      </c>
      <c r="CN22">
        <v>8.34</v>
      </c>
      <c r="CO22">
        <v>10.4</v>
      </c>
      <c r="CP22">
        <v>0.68</v>
      </c>
      <c r="CQ22">
        <v>1.27</v>
      </c>
      <c r="CR22">
        <v>2.44</v>
      </c>
      <c r="CT22">
        <v>8.6199999999999992</v>
      </c>
      <c r="CU22">
        <v>7.84</v>
      </c>
      <c r="CV22">
        <v>1.08</v>
      </c>
      <c r="CW22">
        <v>1.58</v>
      </c>
      <c r="CY22">
        <v>0.5</v>
      </c>
      <c r="CZ22">
        <v>8.58</v>
      </c>
      <c r="DA22">
        <v>8.24</v>
      </c>
      <c r="DB22">
        <v>1.1000000000000001</v>
      </c>
      <c r="DC22">
        <v>2.2199999999999998</v>
      </c>
      <c r="DD22">
        <v>3.6599999999999997</v>
      </c>
      <c r="DE22">
        <v>0.26</v>
      </c>
      <c r="DF22">
        <v>8.5499999999999989</v>
      </c>
      <c r="DG22">
        <v>9.31</v>
      </c>
      <c r="DH22">
        <v>1.07</v>
      </c>
      <c r="DI22">
        <v>1.94</v>
      </c>
      <c r="DJ22">
        <v>3.0599999999999996</v>
      </c>
      <c r="DK22">
        <v>0.13</v>
      </c>
      <c r="DL22">
        <v>8.6</v>
      </c>
      <c r="DM22">
        <v>7.6099999999999994</v>
      </c>
      <c r="DN22">
        <v>1.91</v>
      </c>
      <c r="DO22">
        <v>2.5099999999999998</v>
      </c>
      <c r="DP22">
        <v>3.42</v>
      </c>
      <c r="DQ22">
        <v>0.01</v>
      </c>
      <c r="DR22">
        <v>8.92</v>
      </c>
      <c r="DS22">
        <v>8.9499999999999993</v>
      </c>
      <c r="DT22">
        <v>1.04</v>
      </c>
      <c r="DU22">
        <v>1.97</v>
      </c>
      <c r="DV22">
        <v>3.1399999999999997</v>
      </c>
      <c r="DW22">
        <v>0.04</v>
      </c>
      <c r="DX22">
        <v>8.41</v>
      </c>
      <c r="DY22">
        <v>7.35</v>
      </c>
      <c r="DZ22">
        <v>1.48</v>
      </c>
      <c r="EA22">
        <v>3.1799999999999997</v>
      </c>
      <c r="EB22">
        <v>3.5999999999999996</v>
      </c>
      <c r="EC22">
        <v>0.04</v>
      </c>
      <c r="ED22">
        <v>8.34</v>
      </c>
      <c r="EE22">
        <v>10.4</v>
      </c>
      <c r="EF22">
        <v>0.68</v>
      </c>
      <c r="EG22">
        <v>1.27</v>
      </c>
      <c r="EH22">
        <v>2.44</v>
      </c>
      <c r="EJ22">
        <v>8.84</v>
      </c>
      <c r="EK22">
        <v>10.709999999999999</v>
      </c>
      <c r="EL22">
        <v>0.52</v>
      </c>
      <c r="EM22">
        <v>1.3</v>
      </c>
      <c r="EN22">
        <v>2.3699999999999997</v>
      </c>
      <c r="EO22">
        <v>0.32</v>
      </c>
      <c r="EP22">
        <v>8.08</v>
      </c>
      <c r="EQ22">
        <v>9.61</v>
      </c>
      <c r="ER22">
        <v>1.32</v>
      </c>
      <c r="ES22">
        <v>1.5</v>
      </c>
      <c r="ET22">
        <v>2.9899999999999998</v>
      </c>
      <c r="EU22">
        <v>0.56000000000000005</v>
      </c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  <c r="IV22" s="9"/>
      <c r="IW22" s="9"/>
      <c r="IX22" s="9"/>
      <c r="IY22" s="9"/>
      <c r="IZ22" s="9"/>
      <c r="JA22" s="9"/>
      <c r="JB22" s="9"/>
      <c r="JC22" s="9"/>
      <c r="JD22" s="9"/>
      <c r="JE22" s="9"/>
      <c r="JF22" s="9"/>
      <c r="JG22" s="9"/>
      <c r="JH22" s="9"/>
      <c r="JI22" s="9"/>
      <c r="JJ22" s="9"/>
      <c r="JK22" s="9"/>
      <c r="JL22" s="9"/>
      <c r="JM22" s="9"/>
      <c r="JN22" s="9"/>
      <c r="JO22" s="9"/>
      <c r="JP22" s="9"/>
      <c r="JQ22" s="9"/>
      <c r="JR22" s="9"/>
      <c r="JS22" s="9"/>
      <c r="JT22" s="9"/>
      <c r="JU22" s="9"/>
      <c r="JV22" s="9"/>
      <c r="JW22" s="9"/>
      <c r="JX22" s="9"/>
      <c r="JY22" s="9"/>
    </row>
    <row r="23" spans="3:285" x14ac:dyDescent="0.25">
      <c r="C23" s="14"/>
      <c r="D23" s="14" t="s">
        <v>1</v>
      </c>
      <c r="E23" s="14" t="s">
        <v>2</v>
      </c>
      <c r="F23" s="14" t="s">
        <v>3</v>
      </c>
      <c r="G23" s="14" t="s">
        <v>4</v>
      </c>
      <c r="H23" s="14" t="s">
        <v>5</v>
      </c>
      <c r="I23" s="14" t="s">
        <v>6</v>
      </c>
      <c r="J23" s="14" t="s">
        <v>1</v>
      </c>
      <c r="K23" s="14" t="s">
        <v>2</v>
      </c>
      <c r="L23" s="14" t="s">
        <v>3</v>
      </c>
      <c r="M23" s="14" t="s">
        <v>4</v>
      </c>
      <c r="N23" s="14" t="s">
        <v>5</v>
      </c>
      <c r="O23" s="14" t="s">
        <v>6</v>
      </c>
      <c r="P23" s="14"/>
      <c r="T23" s="5">
        <v>7.4799999999999995</v>
      </c>
      <c r="U23" s="6">
        <v>7.41</v>
      </c>
      <c r="V23" s="6">
        <v>1.08</v>
      </c>
      <c r="W23" s="6">
        <v>2.6999999999999997</v>
      </c>
      <c r="X23" s="6"/>
      <c r="Y23" s="6">
        <v>0.33</v>
      </c>
      <c r="Z23" s="5">
        <v>8.41</v>
      </c>
      <c r="AA23" s="6">
        <v>8.42</v>
      </c>
      <c r="AB23" s="6">
        <v>1.52</v>
      </c>
      <c r="AC23" s="6">
        <v>2.4699999999999998</v>
      </c>
      <c r="AD23" s="6">
        <v>2.84</v>
      </c>
      <c r="AE23" s="8">
        <v>0.4</v>
      </c>
      <c r="AF23">
        <v>8.58</v>
      </c>
      <c r="AG23">
        <v>8.24</v>
      </c>
      <c r="AH23">
        <v>1.1000000000000001</v>
      </c>
      <c r="AI23">
        <v>2.2199999999999998</v>
      </c>
      <c r="AJ23">
        <v>3.6599999999999997</v>
      </c>
      <c r="AK23">
        <v>0.26</v>
      </c>
      <c r="AL23">
        <v>7.68</v>
      </c>
      <c r="AM23">
        <v>9.9</v>
      </c>
      <c r="AN23">
        <v>1.02</v>
      </c>
      <c r="AO23">
        <v>2.2199999999999998</v>
      </c>
      <c r="AP23">
        <v>2.9899999999999998</v>
      </c>
      <c r="AQ23">
        <v>0.25</v>
      </c>
      <c r="AR23">
        <v>8.52</v>
      </c>
      <c r="AS23">
        <v>8.58</v>
      </c>
      <c r="AT23">
        <v>1.42</v>
      </c>
      <c r="AU23">
        <v>2.42</v>
      </c>
      <c r="AV23">
        <v>3.05</v>
      </c>
      <c r="AW23">
        <v>6.0000000000000005E-2</v>
      </c>
      <c r="AX23">
        <v>9.5</v>
      </c>
      <c r="AY23">
        <v>10.65</v>
      </c>
      <c r="AZ23">
        <v>0.55000000000000004</v>
      </c>
      <c r="BA23">
        <v>1.37</v>
      </c>
      <c r="BB23">
        <v>1.85</v>
      </c>
      <c r="BC23">
        <v>0.14000000000000001</v>
      </c>
      <c r="BD23">
        <v>8.41</v>
      </c>
      <c r="BE23">
        <v>11.2</v>
      </c>
      <c r="BF23">
        <v>0.51</v>
      </c>
      <c r="BG23">
        <v>1.65</v>
      </c>
      <c r="BH23">
        <v>2.17</v>
      </c>
      <c r="BI23">
        <v>0.12</v>
      </c>
      <c r="BJ23">
        <v>8.59</v>
      </c>
      <c r="BK23">
        <v>12.459999999999999</v>
      </c>
      <c r="BL23">
        <v>0.66</v>
      </c>
      <c r="BM23">
        <v>0.68</v>
      </c>
      <c r="BN23">
        <v>1.66</v>
      </c>
      <c r="BO23">
        <v>0.01</v>
      </c>
      <c r="BP23">
        <v>8.34</v>
      </c>
      <c r="BQ23">
        <v>10.4</v>
      </c>
      <c r="BR23">
        <v>0.68</v>
      </c>
      <c r="BS23">
        <v>1.27</v>
      </c>
      <c r="BT23">
        <v>2.44</v>
      </c>
      <c r="BU23">
        <v>0.01</v>
      </c>
      <c r="BV23">
        <v>8.6999999999999993</v>
      </c>
      <c r="BW23">
        <v>9.17</v>
      </c>
      <c r="BX23">
        <v>1.1200000000000001</v>
      </c>
      <c r="BY23">
        <v>2.34</v>
      </c>
      <c r="BZ23">
        <v>2.6999999999999997</v>
      </c>
      <c r="CA23">
        <v>0.03</v>
      </c>
      <c r="CB23">
        <v>8.1199999999999992</v>
      </c>
      <c r="CC23">
        <v>10.47</v>
      </c>
      <c r="CD23">
        <v>1.01</v>
      </c>
      <c r="CE23">
        <v>1.54</v>
      </c>
      <c r="CF23">
        <v>2.71</v>
      </c>
      <c r="CG23">
        <v>0.21000000000000002</v>
      </c>
      <c r="CH23">
        <v>8.58</v>
      </c>
      <c r="CI23">
        <v>9.32</v>
      </c>
      <c r="CJ23">
        <v>1.58</v>
      </c>
      <c r="CK23">
        <v>1.94</v>
      </c>
      <c r="CL23">
        <v>2.4899999999999998</v>
      </c>
      <c r="CM23">
        <v>0.14000000000000001</v>
      </c>
      <c r="CN23">
        <v>9.07</v>
      </c>
      <c r="CO23">
        <v>8.67</v>
      </c>
      <c r="CP23">
        <v>1.67</v>
      </c>
      <c r="CQ23">
        <v>2</v>
      </c>
      <c r="CR23">
        <v>2.2199999999999998</v>
      </c>
      <c r="CS23">
        <v>0.44</v>
      </c>
      <c r="CT23">
        <v>8.01</v>
      </c>
      <c r="CU23">
        <v>12.31</v>
      </c>
      <c r="CV23">
        <v>0.85</v>
      </c>
      <c r="CW23">
        <v>0.98</v>
      </c>
      <c r="CX23">
        <v>1.9</v>
      </c>
      <c r="CY23">
        <v>0.01</v>
      </c>
      <c r="CZ23">
        <v>8.6</v>
      </c>
      <c r="DA23">
        <v>7.6099999999999994</v>
      </c>
      <c r="DB23">
        <v>1.91</v>
      </c>
      <c r="DC23">
        <v>2.5099999999999998</v>
      </c>
      <c r="DD23">
        <v>3.42</v>
      </c>
      <c r="DE23">
        <v>0.01</v>
      </c>
      <c r="DF23">
        <v>7.21</v>
      </c>
      <c r="DG23">
        <v>12.049999999999999</v>
      </c>
      <c r="DH23">
        <v>0.54</v>
      </c>
      <c r="DI23">
        <v>1.32</v>
      </c>
      <c r="DJ23">
        <v>2.1399999999999997</v>
      </c>
      <c r="DL23">
        <v>9.2099999999999991</v>
      </c>
      <c r="DM23">
        <v>9.7799999999999994</v>
      </c>
      <c r="DN23">
        <v>0.82000000000000006</v>
      </c>
      <c r="DO23">
        <v>1.74</v>
      </c>
      <c r="DP23">
        <v>2.2599999999999998</v>
      </c>
      <c r="DQ23">
        <v>0.25</v>
      </c>
      <c r="DR23">
        <v>8.34</v>
      </c>
      <c r="DS23">
        <v>10.4</v>
      </c>
      <c r="DT23">
        <v>0.68</v>
      </c>
      <c r="DU23">
        <v>1.27</v>
      </c>
      <c r="DV23">
        <v>2.44</v>
      </c>
      <c r="DX23">
        <v>9.61</v>
      </c>
      <c r="DZ23">
        <v>1.04</v>
      </c>
      <c r="EA23">
        <v>3</v>
      </c>
      <c r="EC23">
        <v>0.01</v>
      </c>
      <c r="ED23">
        <v>7.7799999999999994</v>
      </c>
      <c r="EE23">
        <v>8.2200000000000006</v>
      </c>
      <c r="EF23">
        <v>1.21</v>
      </c>
      <c r="EG23">
        <v>2.75</v>
      </c>
      <c r="EH23">
        <v>2.6799999999999997</v>
      </c>
      <c r="EJ23">
        <v>10.25</v>
      </c>
      <c r="EK23">
        <v>9.6</v>
      </c>
      <c r="EL23">
        <v>0.44</v>
      </c>
      <c r="EM23">
        <v>1.61</v>
      </c>
      <c r="EN23">
        <v>2.15</v>
      </c>
      <c r="EO23">
        <v>0.01</v>
      </c>
      <c r="EP23">
        <v>9.07</v>
      </c>
      <c r="EQ23">
        <v>8.67</v>
      </c>
      <c r="ER23">
        <v>1.67</v>
      </c>
      <c r="ES23">
        <v>2</v>
      </c>
      <c r="ET23">
        <v>2.2199999999999998</v>
      </c>
      <c r="EU23">
        <v>0.44</v>
      </c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  <c r="IV23" s="9"/>
      <c r="IW23" s="9"/>
      <c r="IX23" s="9"/>
      <c r="IY23" s="9"/>
      <c r="IZ23" s="9"/>
      <c r="JA23" s="9"/>
      <c r="JB23" s="9"/>
      <c r="JC23" s="9"/>
      <c r="JD23" s="9"/>
      <c r="JE23" s="9"/>
      <c r="JF23" s="9"/>
      <c r="JG23" s="9"/>
      <c r="JH23" s="9"/>
      <c r="JI23" s="9"/>
      <c r="JJ23" s="9"/>
      <c r="JK23" s="9"/>
      <c r="JL23" s="9"/>
      <c r="JM23" s="9"/>
      <c r="JN23" s="9"/>
      <c r="JO23" s="9"/>
      <c r="JP23" s="9"/>
      <c r="JQ23" s="9"/>
      <c r="JR23" s="9"/>
      <c r="JS23" s="9"/>
      <c r="JT23" s="9"/>
      <c r="JU23" s="9"/>
      <c r="JV23" s="9"/>
      <c r="JW23" s="9"/>
      <c r="JX23" s="9"/>
      <c r="JY23" s="9"/>
    </row>
    <row r="24" spans="3:285" x14ac:dyDescent="0.25">
      <c r="C24" s="14"/>
      <c r="D24" s="14" t="str">
        <f t="shared" ref="D24:O24" si="213">$D$19&amp;D22&amp;D23</f>
        <v>Glu≤6.0 mmol/lSleep</v>
      </c>
      <c r="E24" s="14" t="str">
        <f t="shared" si="213"/>
        <v>Glu≤6.0 mmol/lSB</v>
      </c>
      <c r="F24" s="14" t="str">
        <f t="shared" si="213"/>
        <v>Glu≤6.0 mmol/lStanding</v>
      </c>
      <c r="G24" s="14" t="str">
        <f t="shared" si="213"/>
        <v>Glu≤6.0 mmol/lLIPA</v>
      </c>
      <c r="H24" s="14" t="str">
        <f t="shared" si="213"/>
        <v>Glu≤6.0 mmol/lsMVPA</v>
      </c>
      <c r="I24" s="14" t="str">
        <f t="shared" si="213"/>
        <v>Glu≤6.0 mmol/l10MVPA</v>
      </c>
      <c r="J24" s="14" t="str">
        <f t="shared" si="213"/>
        <v>Glu&gt;6.0 mmol/lSleep</v>
      </c>
      <c r="K24" s="14" t="str">
        <f t="shared" si="213"/>
        <v>Glu&gt;6.0 mmol/lSB</v>
      </c>
      <c r="L24" s="14" t="str">
        <f t="shared" si="213"/>
        <v>Glu&gt;6.0 mmol/lStanding</v>
      </c>
      <c r="M24" s="14" t="str">
        <f t="shared" si="213"/>
        <v>Glu&gt;6.0 mmol/lLIPA</v>
      </c>
      <c r="N24" s="14" t="str">
        <f t="shared" si="213"/>
        <v>Glu&gt;6.0 mmol/lsMVPA</v>
      </c>
      <c r="O24" s="14" t="str">
        <f t="shared" si="213"/>
        <v>Glu&gt;6.0 mmol/l10MVPA</v>
      </c>
      <c r="P24" s="14"/>
      <c r="R24" s="14"/>
      <c r="S24" s="14"/>
      <c r="T24" s="5">
        <v>8.58</v>
      </c>
      <c r="U24" s="6">
        <v>8.24</v>
      </c>
      <c r="V24" s="6">
        <v>1.1000000000000001</v>
      </c>
      <c r="W24" s="6">
        <v>2.2199999999999998</v>
      </c>
      <c r="X24" s="6">
        <v>3.6599999999999997</v>
      </c>
      <c r="Y24" s="9">
        <v>0.26</v>
      </c>
      <c r="Z24" s="5">
        <v>8.41</v>
      </c>
      <c r="AA24" s="6">
        <v>11.2</v>
      </c>
      <c r="AB24" s="6">
        <v>0.51</v>
      </c>
      <c r="AC24" s="6">
        <v>1.65</v>
      </c>
      <c r="AD24" s="6">
        <v>2.17</v>
      </c>
      <c r="AE24" s="8">
        <v>0.12</v>
      </c>
      <c r="AF24">
        <v>9.11</v>
      </c>
      <c r="AG24">
        <v>8.02</v>
      </c>
      <c r="AH24">
        <v>1.08</v>
      </c>
      <c r="AI24">
        <v>1.55</v>
      </c>
      <c r="AJ24">
        <v>4.08</v>
      </c>
      <c r="AK24">
        <v>0.22</v>
      </c>
      <c r="AL24">
        <v>8.81</v>
      </c>
      <c r="AM24">
        <v>8.11</v>
      </c>
      <c r="AN24">
        <v>1.85</v>
      </c>
      <c r="AO24">
        <v>2.5099999999999998</v>
      </c>
      <c r="AP24">
        <v>2.7699999999999996</v>
      </c>
      <c r="AQ24">
        <v>0.01</v>
      </c>
      <c r="AR24">
        <v>8.5299999999999994</v>
      </c>
      <c r="AS24">
        <v>8.629999999999999</v>
      </c>
      <c r="AT24">
        <v>1.86</v>
      </c>
      <c r="AU24">
        <v>2.84</v>
      </c>
      <c r="AV24">
        <v>2.19</v>
      </c>
      <c r="AW24">
        <v>0.01</v>
      </c>
      <c r="AX24">
        <v>8.2099999999999991</v>
      </c>
      <c r="AY24">
        <v>10.44</v>
      </c>
      <c r="AZ24">
        <v>0.98</v>
      </c>
      <c r="BA24">
        <v>1.77</v>
      </c>
      <c r="BB24">
        <v>2.5799999999999996</v>
      </c>
      <c r="BC24">
        <v>0.09</v>
      </c>
      <c r="BD24">
        <v>8.67</v>
      </c>
      <c r="BE24">
        <v>9.01</v>
      </c>
      <c r="BF24">
        <v>0.98</v>
      </c>
      <c r="BG24">
        <v>2.44</v>
      </c>
      <c r="BH24">
        <v>2.8899999999999997</v>
      </c>
      <c r="BI24">
        <v>6.9999999999999993E-2</v>
      </c>
      <c r="BJ24">
        <v>8.81</v>
      </c>
      <c r="BK24">
        <v>8.11</v>
      </c>
      <c r="BL24">
        <v>1.85</v>
      </c>
      <c r="BM24">
        <v>2.5099999999999998</v>
      </c>
      <c r="BN24">
        <v>2.7699999999999996</v>
      </c>
      <c r="BO24">
        <v>0.01</v>
      </c>
      <c r="BP24">
        <v>8.75</v>
      </c>
      <c r="BQ24">
        <v>11.27</v>
      </c>
      <c r="BR24">
        <v>0.98</v>
      </c>
      <c r="BS24">
        <v>1.01</v>
      </c>
      <c r="BT24">
        <v>2.0399999999999996</v>
      </c>
      <c r="BU24">
        <v>0.01</v>
      </c>
      <c r="BV24">
        <v>8.41</v>
      </c>
      <c r="BW24">
        <v>8.42</v>
      </c>
      <c r="BX24">
        <v>1.52</v>
      </c>
      <c r="BY24">
        <v>2.4699999999999998</v>
      </c>
      <c r="BZ24">
        <v>2.84</v>
      </c>
      <c r="CA24">
        <v>0.4</v>
      </c>
      <c r="CB24">
        <v>9.5</v>
      </c>
      <c r="CC24">
        <v>10.95</v>
      </c>
      <c r="CD24">
        <v>0.71</v>
      </c>
      <c r="CE24">
        <v>1.25</v>
      </c>
      <c r="CF24">
        <v>1.41</v>
      </c>
      <c r="CG24">
        <v>0.24000000000000002</v>
      </c>
      <c r="CH24">
        <v>7.7</v>
      </c>
      <c r="CI24">
        <v>8</v>
      </c>
      <c r="CJ24">
        <v>1.62</v>
      </c>
      <c r="CK24">
        <v>3.0199999999999996</v>
      </c>
      <c r="CL24">
        <v>3.5999999999999996</v>
      </c>
      <c r="CM24">
        <v>0.12</v>
      </c>
      <c r="CN24">
        <v>9.7999999999999989</v>
      </c>
      <c r="CO24">
        <v>8.5</v>
      </c>
      <c r="CP24">
        <v>0.92</v>
      </c>
      <c r="CQ24">
        <v>1.62</v>
      </c>
      <c r="CR24">
        <v>3.09</v>
      </c>
      <c r="CS24">
        <v>0.13</v>
      </c>
      <c r="CT24">
        <v>8.6999999999999993</v>
      </c>
      <c r="CU24">
        <v>9.17</v>
      </c>
      <c r="CV24">
        <v>1.1200000000000001</v>
      </c>
      <c r="CW24">
        <v>2.34</v>
      </c>
      <c r="CX24">
        <v>2.6999999999999997</v>
      </c>
      <c r="CY24">
        <v>0.03</v>
      </c>
      <c r="CZ24">
        <v>9.2099999999999991</v>
      </c>
      <c r="DA24">
        <v>9.7799999999999994</v>
      </c>
      <c r="DB24">
        <v>0.82000000000000006</v>
      </c>
      <c r="DC24">
        <v>1.74</v>
      </c>
      <c r="DD24">
        <v>2.2599999999999998</v>
      </c>
      <c r="DE24">
        <v>0.25</v>
      </c>
      <c r="DF24">
        <v>10</v>
      </c>
      <c r="DG24">
        <v>11.11</v>
      </c>
      <c r="DH24">
        <v>0.41000000000000003</v>
      </c>
      <c r="DI24">
        <v>0.9</v>
      </c>
      <c r="DJ24">
        <v>1.64</v>
      </c>
      <c r="DK24">
        <v>0.01</v>
      </c>
      <c r="DL24">
        <v>8.01</v>
      </c>
      <c r="DM24">
        <v>12.31</v>
      </c>
      <c r="DN24">
        <v>0.85</v>
      </c>
      <c r="DO24">
        <v>0.98</v>
      </c>
      <c r="DP24">
        <v>1.9</v>
      </c>
      <c r="DQ24">
        <v>0.01</v>
      </c>
      <c r="DR24">
        <v>7.7799999999999994</v>
      </c>
      <c r="DS24">
        <v>8.2200000000000006</v>
      </c>
      <c r="DT24">
        <v>1.21</v>
      </c>
      <c r="DU24">
        <v>2.75</v>
      </c>
      <c r="DV24">
        <v>2.6799999999999997</v>
      </c>
      <c r="DX24">
        <v>8.7200000000000006</v>
      </c>
      <c r="DY24">
        <v>7.81</v>
      </c>
      <c r="DZ24">
        <v>1.2</v>
      </c>
      <c r="EA24">
        <v>2.8699999999999997</v>
      </c>
      <c r="EB24">
        <v>3.4</v>
      </c>
      <c r="EC24">
        <v>6.0000000000000005E-2</v>
      </c>
      <c r="ED24">
        <v>9.4</v>
      </c>
      <c r="EE24">
        <v>11</v>
      </c>
      <c r="EF24">
        <v>0.77</v>
      </c>
      <c r="EG24">
        <v>1.42</v>
      </c>
      <c r="EH24">
        <v>1.42</v>
      </c>
      <c r="EI24">
        <v>6.0000000000000005E-2</v>
      </c>
      <c r="EJ24">
        <v>7.67</v>
      </c>
      <c r="EK24">
        <v>10.31</v>
      </c>
      <c r="EL24">
        <v>1.24</v>
      </c>
      <c r="EM24">
        <v>2.0499999999999998</v>
      </c>
      <c r="EN24">
        <v>2.73</v>
      </c>
      <c r="EO24">
        <v>6.9999999999999993E-2</v>
      </c>
      <c r="EP24">
        <v>7.24</v>
      </c>
      <c r="EQ24">
        <v>9.75</v>
      </c>
      <c r="ER24">
        <v>1.57</v>
      </c>
      <c r="ES24">
        <v>2.75</v>
      </c>
      <c r="ET24">
        <v>2.6799999999999997</v>
      </c>
      <c r="EU24">
        <v>6.9999999999999993E-2</v>
      </c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  <c r="IV24" s="9"/>
      <c r="IW24" s="9"/>
      <c r="IX24" s="9"/>
      <c r="IY24" s="9"/>
      <c r="IZ24" s="9"/>
      <c r="JA24" s="9"/>
      <c r="JB24" s="9"/>
      <c r="JC24" s="9"/>
      <c r="JD24" s="9"/>
      <c r="JE24" s="9"/>
      <c r="JF24" s="9"/>
      <c r="JG24" s="9"/>
      <c r="JH24" s="9"/>
      <c r="JI24" s="9"/>
      <c r="JJ24" s="9"/>
      <c r="JK24" s="9"/>
      <c r="JL24" s="9"/>
      <c r="JM24" s="9"/>
      <c r="JN24" s="9"/>
      <c r="JO24" s="9"/>
      <c r="JP24" s="9"/>
      <c r="JQ24" s="9"/>
      <c r="JR24" s="9"/>
      <c r="JS24" s="9"/>
      <c r="JT24" s="9"/>
      <c r="JU24" s="9"/>
      <c r="JV24" s="9"/>
      <c r="JW24" s="9"/>
      <c r="JX24" s="9"/>
      <c r="JY24" s="9"/>
    </row>
    <row r="25" spans="3:285" x14ac:dyDescent="0.25">
      <c r="C25" s="14" t="s">
        <v>14</v>
      </c>
      <c r="D25" s="23">
        <f t="shared" ref="D25:O25" si="214">HLOOKUP(D24,$T$6:$JW$13,8,FALSE)</f>
        <v>-1.8483478669284049E-2</v>
      </c>
      <c r="E25" s="23">
        <f t="shared" si="214"/>
        <v>-1.1857998942823156E-2</v>
      </c>
      <c r="F25" s="23">
        <f t="shared" si="214"/>
        <v>3.987357814553745E-2</v>
      </c>
      <c r="G25" s="23">
        <f t="shared" si="214"/>
        <v>4.3829196735622163E-3</v>
      </c>
      <c r="H25" s="23">
        <f t="shared" si="214"/>
        <v>-1.4585742792572753E-2</v>
      </c>
      <c r="I25" s="23">
        <f t="shared" si="214"/>
        <v>1.5478251534637145E-2</v>
      </c>
      <c r="J25" s="23">
        <f t="shared" si="214"/>
        <v>3.3032523397171533E-2</v>
      </c>
      <c r="K25" s="23">
        <f t="shared" si="214"/>
        <v>2.1264213300115454E-2</v>
      </c>
      <c r="L25" s="23">
        <f t="shared" si="214"/>
        <v>-7.3877914669724182E-2</v>
      </c>
      <c r="M25" s="23">
        <f t="shared" si="214"/>
        <v>-7.7010127161052247E-3</v>
      </c>
      <c r="N25" s="23">
        <f t="shared" si="214"/>
        <v>2.593076468936065E-2</v>
      </c>
      <c r="O25" s="23">
        <f t="shared" si="214"/>
        <v>-2.8167951393905055E-2</v>
      </c>
      <c r="P25" s="14"/>
      <c r="R25" s="14"/>
      <c r="S25" s="14"/>
      <c r="T25" s="5">
        <v>8.18</v>
      </c>
      <c r="U25" s="6">
        <v>11.14</v>
      </c>
      <c r="V25" s="6">
        <v>1.25</v>
      </c>
      <c r="W25" s="6">
        <v>1.61</v>
      </c>
      <c r="X25" s="6">
        <v>1.77</v>
      </c>
      <c r="Y25" s="9">
        <v>0.11</v>
      </c>
      <c r="Z25" s="5">
        <v>10</v>
      </c>
      <c r="AA25" s="6">
        <v>11.11</v>
      </c>
      <c r="AB25" s="6">
        <v>0.41000000000000003</v>
      </c>
      <c r="AC25" s="6">
        <v>0.9</v>
      </c>
      <c r="AD25" s="6">
        <v>1.64</v>
      </c>
      <c r="AE25" s="8">
        <v>0.01</v>
      </c>
      <c r="AF25">
        <v>7.24</v>
      </c>
      <c r="AG25">
        <v>9.75</v>
      </c>
      <c r="AH25">
        <v>1.57</v>
      </c>
      <c r="AI25">
        <v>2.75</v>
      </c>
      <c r="AJ25">
        <v>2.6799999999999997</v>
      </c>
      <c r="AK25">
        <v>6.9999999999999993E-2</v>
      </c>
      <c r="AL25">
        <v>8.51</v>
      </c>
      <c r="AM25">
        <v>11.27</v>
      </c>
      <c r="AN25">
        <v>0.61</v>
      </c>
      <c r="AO25">
        <v>1.45</v>
      </c>
      <c r="AP25">
        <v>2.21</v>
      </c>
      <c r="AQ25">
        <v>0.01</v>
      </c>
      <c r="AR25">
        <v>8.879999999999999</v>
      </c>
      <c r="AS25">
        <v>7.87</v>
      </c>
      <c r="AT25">
        <v>1.58</v>
      </c>
      <c r="AU25">
        <v>2.98</v>
      </c>
      <c r="AV25">
        <v>2.65</v>
      </c>
      <c r="AW25">
        <v>9.9999999999999992E-2</v>
      </c>
      <c r="AX25">
        <v>8.85</v>
      </c>
      <c r="AY25">
        <v>7.2799999999999994</v>
      </c>
      <c r="AZ25">
        <v>2.3099999999999996</v>
      </c>
      <c r="BA25">
        <v>2.5</v>
      </c>
      <c r="BB25">
        <v>2.94</v>
      </c>
      <c r="BC25">
        <v>0.18000000000000002</v>
      </c>
      <c r="BD25">
        <v>6.05</v>
      </c>
      <c r="BE25">
        <v>11.52</v>
      </c>
      <c r="BF25">
        <v>1.52</v>
      </c>
      <c r="BG25">
        <v>2.9099999999999997</v>
      </c>
      <c r="BH25">
        <v>1.99</v>
      </c>
      <c r="BI25">
        <v>6.0000000000000005E-2</v>
      </c>
      <c r="BJ25">
        <v>8.58</v>
      </c>
      <c r="BK25">
        <v>10.25</v>
      </c>
      <c r="BL25">
        <v>0.74</v>
      </c>
      <c r="BM25">
        <v>2.1799999999999997</v>
      </c>
      <c r="BN25">
        <v>2.2699999999999996</v>
      </c>
      <c r="BO25">
        <v>0.04</v>
      </c>
      <c r="BP25">
        <v>9.61</v>
      </c>
      <c r="BR25">
        <v>1.04</v>
      </c>
      <c r="BS25">
        <v>3</v>
      </c>
      <c r="BU25">
        <v>0.01</v>
      </c>
      <c r="BV25">
        <v>7.68</v>
      </c>
      <c r="BW25">
        <v>9.9</v>
      </c>
      <c r="BX25">
        <v>1.02</v>
      </c>
      <c r="BY25">
        <v>2.2199999999999998</v>
      </c>
      <c r="BZ25">
        <v>2.9899999999999998</v>
      </c>
      <c r="CA25">
        <v>0.25</v>
      </c>
      <c r="CB25">
        <v>7.68</v>
      </c>
      <c r="CC25">
        <v>9.9</v>
      </c>
      <c r="CD25">
        <v>1.02</v>
      </c>
      <c r="CE25">
        <v>2.2199999999999998</v>
      </c>
      <c r="CF25">
        <v>2.9899999999999998</v>
      </c>
      <c r="CG25">
        <v>0.25</v>
      </c>
      <c r="CH25">
        <v>7.72</v>
      </c>
      <c r="CI25">
        <v>9.92</v>
      </c>
      <c r="CJ25">
        <v>1.4</v>
      </c>
      <c r="CK25">
        <v>2.1799999999999997</v>
      </c>
      <c r="CL25">
        <v>2.6199999999999997</v>
      </c>
      <c r="CM25">
        <v>0.21000000000000002</v>
      </c>
      <c r="CN25">
        <v>8.7799999999999994</v>
      </c>
      <c r="CO25">
        <v>9.25</v>
      </c>
      <c r="CP25">
        <v>1.3</v>
      </c>
      <c r="CQ25">
        <v>1.4</v>
      </c>
      <c r="CR25">
        <v>2.88</v>
      </c>
      <c r="CS25">
        <v>0.45</v>
      </c>
      <c r="CT25">
        <v>9.11</v>
      </c>
      <c r="CU25">
        <v>8.02</v>
      </c>
      <c r="CV25">
        <v>1.08</v>
      </c>
      <c r="CW25">
        <v>1.55</v>
      </c>
      <c r="CX25">
        <v>4.08</v>
      </c>
      <c r="CY25">
        <v>0.22</v>
      </c>
      <c r="CZ25">
        <v>9.11</v>
      </c>
      <c r="DA25">
        <v>8.02</v>
      </c>
      <c r="DB25">
        <v>1.08</v>
      </c>
      <c r="DC25">
        <v>1.55</v>
      </c>
      <c r="DD25">
        <v>4.08</v>
      </c>
      <c r="DE25">
        <v>0.22</v>
      </c>
      <c r="DF25">
        <v>8.01</v>
      </c>
      <c r="DG25">
        <v>12.31</v>
      </c>
      <c r="DH25">
        <v>0.85</v>
      </c>
      <c r="DI25">
        <v>0.98</v>
      </c>
      <c r="DJ25">
        <v>1.9</v>
      </c>
      <c r="DK25">
        <v>0.01</v>
      </c>
      <c r="DL25">
        <v>9.11</v>
      </c>
      <c r="DM25">
        <v>8.02</v>
      </c>
      <c r="DN25">
        <v>1.08</v>
      </c>
      <c r="DO25">
        <v>1.55</v>
      </c>
      <c r="DP25">
        <v>4.08</v>
      </c>
      <c r="DQ25">
        <v>0.22</v>
      </c>
      <c r="DR25">
        <v>9.4</v>
      </c>
      <c r="DS25">
        <v>11</v>
      </c>
      <c r="DT25">
        <v>0.77</v>
      </c>
      <c r="DU25">
        <v>1.42</v>
      </c>
      <c r="DV25">
        <v>1.42</v>
      </c>
      <c r="DW25">
        <v>6.0000000000000005E-2</v>
      </c>
      <c r="DX25">
        <v>8.41</v>
      </c>
      <c r="DY25">
        <v>11.2</v>
      </c>
      <c r="DZ25">
        <v>0.51</v>
      </c>
      <c r="EA25">
        <v>1.65</v>
      </c>
      <c r="EB25">
        <v>2.17</v>
      </c>
      <c r="EC25">
        <v>0.12</v>
      </c>
      <c r="ED25">
        <v>8.58</v>
      </c>
      <c r="EE25">
        <v>8.24</v>
      </c>
      <c r="EF25">
        <v>1.1000000000000001</v>
      </c>
      <c r="EG25">
        <v>2.2199999999999998</v>
      </c>
      <c r="EH25">
        <v>3.6599999999999997</v>
      </c>
      <c r="EI25">
        <v>0.26</v>
      </c>
      <c r="EJ25">
        <v>8.6</v>
      </c>
      <c r="EK25">
        <v>9.5</v>
      </c>
      <c r="EL25">
        <v>1.4</v>
      </c>
      <c r="EM25">
        <v>1.85</v>
      </c>
      <c r="EN25">
        <v>2.5299999999999998</v>
      </c>
      <c r="EO25">
        <v>0.19</v>
      </c>
      <c r="EP25">
        <v>7.6499999999999995</v>
      </c>
      <c r="EQ25">
        <v>10.51</v>
      </c>
      <c r="ER25">
        <v>1.62</v>
      </c>
      <c r="ES25">
        <v>2.1399999999999997</v>
      </c>
      <c r="ET25">
        <v>1.92</v>
      </c>
      <c r="EU25">
        <v>0.22</v>
      </c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9"/>
      <c r="IV25" s="9"/>
      <c r="IW25" s="9"/>
      <c r="IX25" s="9"/>
      <c r="IY25" s="9"/>
      <c r="IZ25" s="9"/>
      <c r="JA25" s="9"/>
      <c r="JB25" s="9"/>
      <c r="JC25" s="9"/>
      <c r="JD25" s="9"/>
      <c r="JE25" s="9"/>
      <c r="JF25" s="9"/>
      <c r="JG25" s="9"/>
      <c r="JH25" s="9"/>
      <c r="JI25" s="9"/>
      <c r="JJ25" s="9"/>
      <c r="JK25" s="9"/>
      <c r="JL25" s="9"/>
      <c r="JM25" s="9"/>
      <c r="JN25" s="9"/>
      <c r="JO25" s="9"/>
      <c r="JP25" s="9"/>
      <c r="JQ25" s="9"/>
      <c r="JR25" s="9"/>
      <c r="JS25" s="9"/>
      <c r="JT25" s="9"/>
      <c r="JU25" s="9"/>
      <c r="JV25" s="9"/>
      <c r="JW25" s="9"/>
      <c r="JX25" s="9"/>
      <c r="JY25" s="9"/>
    </row>
    <row r="26" spans="3:285" x14ac:dyDescent="0.25"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R26" s="14" t="s">
        <v>0</v>
      </c>
      <c r="S26" s="14"/>
      <c r="T26" s="5">
        <v>8.08</v>
      </c>
      <c r="U26" s="6">
        <v>9.61</v>
      </c>
      <c r="V26" s="6">
        <v>1.32</v>
      </c>
      <c r="W26" s="6">
        <v>1.5</v>
      </c>
      <c r="X26" s="6">
        <v>2.9899999999999998</v>
      </c>
      <c r="Y26" s="9">
        <v>0.56000000000000005</v>
      </c>
      <c r="Z26" s="5">
        <v>9.5</v>
      </c>
      <c r="AA26" s="6">
        <v>10.95</v>
      </c>
      <c r="AB26" s="6">
        <v>0.71</v>
      </c>
      <c r="AC26" s="6">
        <v>1.25</v>
      </c>
      <c r="AD26" s="6">
        <v>1.41</v>
      </c>
      <c r="AE26" s="8">
        <v>0.24000000000000002</v>
      </c>
      <c r="AF26">
        <v>7.38</v>
      </c>
      <c r="AG26">
        <v>12.049999999999999</v>
      </c>
      <c r="AH26">
        <v>1.28</v>
      </c>
      <c r="AI26">
        <v>1.65</v>
      </c>
      <c r="AJ26">
        <v>1.68</v>
      </c>
      <c r="AK26">
        <v>0.01</v>
      </c>
      <c r="AL26">
        <v>8.1199999999999992</v>
      </c>
      <c r="AM26">
        <v>10.47</v>
      </c>
      <c r="AN26">
        <v>1.01</v>
      </c>
      <c r="AO26">
        <v>1.54</v>
      </c>
      <c r="AP26">
        <v>2.71</v>
      </c>
      <c r="AQ26">
        <v>0.21000000000000002</v>
      </c>
      <c r="AR26">
        <v>8.6199999999999992</v>
      </c>
      <c r="AS26">
        <v>7.84</v>
      </c>
      <c r="AT26">
        <v>1.08</v>
      </c>
      <c r="AU26">
        <v>1.58</v>
      </c>
      <c r="AW26">
        <v>0.5</v>
      </c>
      <c r="AX26">
        <v>10.25</v>
      </c>
      <c r="AY26">
        <v>9.6</v>
      </c>
      <c r="AZ26">
        <v>0.44</v>
      </c>
      <c r="BA26">
        <v>1.61</v>
      </c>
      <c r="BB26">
        <v>2.15</v>
      </c>
      <c r="BC26">
        <v>0.01</v>
      </c>
      <c r="BD26">
        <v>8.85</v>
      </c>
      <c r="BE26">
        <v>7.2799999999999994</v>
      </c>
      <c r="BF26">
        <v>2.3099999999999996</v>
      </c>
      <c r="BG26">
        <v>2.5</v>
      </c>
      <c r="BH26">
        <v>2.94</v>
      </c>
      <c r="BI26">
        <v>0.18000000000000002</v>
      </c>
      <c r="BJ26">
        <v>9.5</v>
      </c>
      <c r="BK26">
        <v>10.95</v>
      </c>
      <c r="BL26">
        <v>0.71</v>
      </c>
      <c r="BM26">
        <v>1.25</v>
      </c>
      <c r="BN26">
        <v>1.41</v>
      </c>
      <c r="BO26">
        <v>0.24000000000000002</v>
      </c>
      <c r="BP26">
        <v>9.08</v>
      </c>
      <c r="BQ26">
        <v>8.01</v>
      </c>
      <c r="BR26">
        <v>1.08</v>
      </c>
      <c r="BS26">
        <v>2</v>
      </c>
      <c r="BT26">
        <v>3.59</v>
      </c>
      <c r="BU26">
        <v>0.3</v>
      </c>
      <c r="BV26">
        <v>9.5</v>
      </c>
      <c r="BW26">
        <v>10.95</v>
      </c>
      <c r="BX26">
        <v>0.71</v>
      </c>
      <c r="BY26">
        <v>1.25</v>
      </c>
      <c r="BZ26">
        <v>1.41</v>
      </c>
      <c r="CA26">
        <v>0.24000000000000002</v>
      </c>
      <c r="CB26">
        <v>8.6999999999999993</v>
      </c>
      <c r="CC26">
        <v>9.17</v>
      </c>
      <c r="CD26">
        <v>1.1200000000000001</v>
      </c>
      <c r="CE26">
        <v>2.34</v>
      </c>
      <c r="CF26">
        <v>2.6999999999999997</v>
      </c>
      <c r="CG26">
        <v>0.03</v>
      </c>
      <c r="CH26">
        <v>8.81</v>
      </c>
      <c r="CI26">
        <v>8.11</v>
      </c>
      <c r="CJ26">
        <v>1.85</v>
      </c>
      <c r="CK26">
        <v>2.5099999999999998</v>
      </c>
      <c r="CL26">
        <v>2.7699999999999996</v>
      </c>
      <c r="CM26">
        <v>0.01</v>
      </c>
      <c r="CN26">
        <v>10.25</v>
      </c>
      <c r="CO26">
        <v>9.6</v>
      </c>
      <c r="CP26">
        <v>0.44</v>
      </c>
      <c r="CQ26">
        <v>1.61</v>
      </c>
      <c r="CR26">
        <v>2.15</v>
      </c>
      <c r="CS26">
        <v>0.01</v>
      </c>
      <c r="CT26">
        <v>8.58</v>
      </c>
      <c r="CU26">
        <v>8.24</v>
      </c>
      <c r="CV26">
        <v>1.1000000000000001</v>
      </c>
      <c r="CW26">
        <v>2.2199999999999998</v>
      </c>
      <c r="CX26">
        <v>3.6599999999999997</v>
      </c>
      <c r="CY26">
        <v>0.26</v>
      </c>
      <c r="CZ26">
        <v>8.52</v>
      </c>
      <c r="DA26">
        <v>9.32</v>
      </c>
      <c r="DB26">
        <v>1.02</v>
      </c>
      <c r="DC26">
        <v>2.17</v>
      </c>
      <c r="DD26">
        <v>2.98</v>
      </c>
      <c r="DE26">
        <v>0.04</v>
      </c>
      <c r="DF26">
        <v>9.08</v>
      </c>
      <c r="DG26">
        <v>8.01</v>
      </c>
      <c r="DH26">
        <v>1.08</v>
      </c>
      <c r="DI26">
        <v>2</v>
      </c>
      <c r="DJ26">
        <v>3.59</v>
      </c>
      <c r="DK26">
        <v>0.3</v>
      </c>
      <c r="DL26">
        <v>8.52</v>
      </c>
      <c r="DM26">
        <v>9.32</v>
      </c>
      <c r="DN26">
        <v>1.02</v>
      </c>
      <c r="DO26">
        <v>2.17</v>
      </c>
      <c r="DP26">
        <v>2.98</v>
      </c>
      <c r="DQ26">
        <v>0.04</v>
      </c>
      <c r="DR26">
        <v>7.52</v>
      </c>
      <c r="DS26">
        <v>10.58</v>
      </c>
      <c r="DT26">
        <v>0.98</v>
      </c>
      <c r="DU26">
        <v>1.91</v>
      </c>
      <c r="DV26">
        <v>2.9099999999999997</v>
      </c>
      <c r="DW26">
        <v>0.15000000000000002</v>
      </c>
      <c r="DX26">
        <v>8.7799999999999994</v>
      </c>
      <c r="DY26">
        <v>10.879999999999999</v>
      </c>
      <c r="DZ26">
        <v>0.65</v>
      </c>
      <c r="EA26">
        <v>2.0399999999999996</v>
      </c>
      <c r="EB26">
        <v>1.7</v>
      </c>
      <c r="EC26">
        <v>0.01</v>
      </c>
      <c r="ED26">
        <v>8.01</v>
      </c>
      <c r="EE26">
        <v>12.31</v>
      </c>
      <c r="EF26">
        <v>0.85</v>
      </c>
      <c r="EG26">
        <v>0.98</v>
      </c>
      <c r="EH26">
        <v>1.9</v>
      </c>
      <c r="EI26">
        <v>0.01</v>
      </c>
      <c r="EJ26">
        <v>9.08</v>
      </c>
      <c r="EK26">
        <v>8.01</v>
      </c>
      <c r="EL26">
        <v>1.08</v>
      </c>
      <c r="EM26">
        <v>2</v>
      </c>
      <c r="EN26">
        <v>3.59</v>
      </c>
      <c r="EO26">
        <v>0.3</v>
      </c>
      <c r="EP26">
        <v>8.1</v>
      </c>
      <c r="EQ26">
        <v>10.92</v>
      </c>
      <c r="ER26">
        <v>1.24</v>
      </c>
      <c r="ES26">
        <v>1.77</v>
      </c>
      <c r="ET26">
        <v>1.97</v>
      </c>
      <c r="EU26">
        <v>6.9999999999999993E-2</v>
      </c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  <c r="IV26" s="9"/>
      <c r="IW26" s="9"/>
      <c r="IX26" s="9"/>
      <c r="IY26" s="9"/>
      <c r="IZ26" s="9"/>
      <c r="JA26" s="9"/>
      <c r="JB26" s="9"/>
      <c r="JC26" s="9"/>
      <c r="JD26" s="9"/>
      <c r="JE26" s="9"/>
      <c r="JF26" s="9"/>
      <c r="JG26" s="9"/>
      <c r="JH26" s="9"/>
      <c r="JI26" s="9"/>
      <c r="JJ26" s="9"/>
      <c r="JK26" s="9"/>
      <c r="JL26" s="9"/>
      <c r="JM26" s="9"/>
      <c r="JN26" s="9"/>
      <c r="JO26" s="9"/>
      <c r="JP26" s="9"/>
      <c r="JQ26" s="9"/>
      <c r="JR26" s="9"/>
      <c r="JS26" s="9"/>
      <c r="JT26" s="9"/>
      <c r="JU26" s="9"/>
      <c r="JV26" s="9"/>
      <c r="JW26" s="9"/>
      <c r="JX26" s="9"/>
      <c r="JY26" s="9"/>
    </row>
    <row r="27" spans="3:285" x14ac:dyDescent="0.25"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R27" s="14" t="s">
        <v>15</v>
      </c>
      <c r="S27" s="14"/>
      <c r="T27" s="5">
        <v>6.84</v>
      </c>
      <c r="U27" s="6">
        <v>8.61</v>
      </c>
      <c r="V27" s="6">
        <v>1.37</v>
      </c>
      <c r="W27" s="6">
        <v>2.5099999999999998</v>
      </c>
      <c r="X27" s="6">
        <v>3.1799999999999997</v>
      </c>
      <c r="Y27" s="9"/>
      <c r="Z27" s="5">
        <v>8.08</v>
      </c>
      <c r="AA27" s="6">
        <v>9.0399999999999991</v>
      </c>
      <c r="AB27" s="6">
        <v>1.42</v>
      </c>
      <c r="AC27" s="6">
        <v>2.2699999999999996</v>
      </c>
      <c r="AD27" s="6">
        <v>3.2399999999999998</v>
      </c>
      <c r="AE27" s="8">
        <v>0.01</v>
      </c>
      <c r="AF27">
        <v>8.6199999999999992</v>
      </c>
      <c r="AG27">
        <v>8.61</v>
      </c>
      <c r="AH27">
        <v>1.21</v>
      </c>
      <c r="AI27">
        <v>2.15</v>
      </c>
      <c r="AJ27">
        <v>2.8899999999999997</v>
      </c>
      <c r="AK27">
        <v>0.57000000000000006</v>
      </c>
      <c r="AL27">
        <v>7.72</v>
      </c>
      <c r="AM27">
        <v>9.92</v>
      </c>
      <c r="AN27">
        <v>1.4</v>
      </c>
      <c r="AO27">
        <v>2.1799999999999997</v>
      </c>
      <c r="AP27">
        <v>2.6199999999999997</v>
      </c>
      <c r="AQ27">
        <v>0.21000000000000002</v>
      </c>
      <c r="AR27">
        <v>8.58</v>
      </c>
      <c r="AS27">
        <v>9.2200000000000006</v>
      </c>
      <c r="AT27">
        <v>1.08</v>
      </c>
      <c r="AU27">
        <v>2.1399999999999997</v>
      </c>
      <c r="AV27">
        <v>2.4699999999999998</v>
      </c>
      <c r="AW27">
        <v>0.56000000000000005</v>
      </c>
      <c r="AX27">
        <v>8.41</v>
      </c>
      <c r="AY27">
        <v>8.42</v>
      </c>
      <c r="AZ27">
        <v>1.52</v>
      </c>
      <c r="BA27">
        <v>2.4699999999999998</v>
      </c>
      <c r="BB27">
        <v>2.84</v>
      </c>
      <c r="BC27">
        <v>0.4</v>
      </c>
      <c r="BD27">
        <v>8.6</v>
      </c>
      <c r="BE27">
        <v>9.5</v>
      </c>
      <c r="BF27">
        <v>1.4</v>
      </c>
      <c r="BG27">
        <v>1.85</v>
      </c>
      <c r="BH27">
        <v>2.5299999999999998</v>
      </c>
      <c r="BI27">
        <v>0.19</v>
      </c>
      <c r="BJ27">
        <v>8.84</v>
      </c>
      <c r="BK27">
        <v>10.709999999999999</v>
      </c>
      <c r="BL27">
        <v>0.52</v>
      </c>
      <c r="BM27">
        <v>1.3</v>
      </c>
      <c r="BN27">
        <v>2.3699999999999997</v>
      </c>
      <c r="BO27">
        <v>0.32</v>
      </c>
      <c r="BP27">
        <v>8.81</v>
      </c>
      <c r="BQ27">
        <v>8.11</v>
      </c>
      <c r="BR27">
        <v>1.85</v>
      </c>
      <c r="BS27">
        <v>2.5099999999999998</v>
      </c>
      <c r="BT27">
        <v>2.7699999999999996</v>
      </c>
      <c r="BU27">
        <v>0.01</v>
      </c>
      <c r="BV27">
        <v>9.67</v>
      </c>
      <c r="BW27">
        <v>10.02</v>
      </c>
      <c r="BX27">
        <v>0.57999999999999996</v>
      </c>
      <c r="BY27">
        <v>1.4</v>
      </c>
      <c r="BZ27">
        <v>2.2199999999999998</v>
      </c>
      <c r="CA27">
        <v>0.17</v>
      </c>
      <c r="CB27">
        <v>7.24</v>
      </c>
      <c r="CC27">
        <v>9.75</v>
      </c>
      <c r="CD27">
        <v>1.57</v>
      </c>
      <c r="CE27">
        <v>2.75</v>
      </c>
      <c r="CF27">
        <v>2.6799999999999997</v>
      </c>
      <c r="CG27">
        <v>6.9999999999999993E-2</v>
      </c>
      <c r="CH27">
        <v>8.34</v>
      </c>
      <c r="CI27">
        <v>9.49</v>
      </c>
      <c r="CJ27">
        <v>1.36</v>
      </c>
      <c r="CK27">
        <v>2.5399999999999996</v>
      </c>
      <c r="CL27">
        <v>2.3099999999999996</v>
      </c>
      <c r="CM27">
        <v>0.01</v>
      </c>
      <c r="CN27">
        <v>8.35</v>
      </c>
      <c r="CO27">
        <v>9.42</v>
      </c>
      <c r="CP27">
        <v>1.22</v>
      </c>
      <c r="CQ27">
        <v>1.75</v>
      </c>
      <c r="CR27">
        <v>3.3</v>
      </c>
      <c r="CS27">
        <v>0.01</v>
      </c>
      <c r="CT27">
        <v>8.31</v>
      </c>
      <c r="CU27">
        <v>9.6</v>
      </c>
      <c r="CV27">
        <v>0.87</v>
      </c>
      <c r="CW27">
        <v>2.0799999999999996</v>
      </c>
      <c r="CX27">
        <v>3.0799999999999996</v>
      </c>
      <c r="CY27">
        <v>0.13</v>
      </c>
      <c r="CZ27">
        <v>7.72</v>
      </c>
      <c r="DA27">
        <v>9.92</v>
      </c>
      <c r="DB27">
        <v>1.4</v>
      </c>
      <c r="DC27">
        <v>2.1799999999999997</v>
      </c>
      <c r="DD27">
        <v>2.6199999999999997</v>
      </c>
      <c r="DE27">
        <v>0.21000000000000002</v>
      </c>
      <c r="DF27">
        <v>8.85</v>
      </c>
      <c r="DG27">
        <v>7.2799999999999994</v>
      </c>
      <c r="DH27">
        <v>2.3099999999999996</v>
      </c>
      <c r="DI27">
        <v>2.5</v>
      </c>
      <c r="DJ27">
        <v>2.94</v>
      </c>
      <c r="DK27">
        <v>0.18000000000000002</v>
      </c>
      <c r="DL27">
        <v>7.72</v>
      </c>
      <c r="DM27">
        <v>9.92</v>
      </c>
      <c r="DN27">
        <v>1.4</v>
      </c>
      <c r="DO27">
        <v>2.1799999999999997</v>
      </c>
      <c r="DP27">
        <v>2.6199999999999997</v>
      </c>
      <c r="DQ27">
        <v>0.21000000000000002</v>
      </c>
      <c r="DR27">
        <v>8.4</v>
      </c>
      <c r="DS27">
        <v>7.67</v>
      </c>
      <c r="DT27">
        <v>1.64</v>
      </c>
      <c r="DU27">
        <v>2.5499999999999998</v>
      </c>
      <c r="DV27">
        <v>3.71</v>
      </c>
      <c r="DW27">
        <v>0.09</v>
      </c>
      <c r="DX27">
        <v>8.84</v>
      </c>
      <c r="DY27">
        <v>10.709999999999999</v>
      </c>
      <c r="DZ27">
        <v>0.52</v>
      </c>
      <c r="EA27">
        <v>1.3</v>
      </c>
      <c r="EB27">
        <v>2.3699999999999997</v>
      </c>
      <c r="EC27">
        <v>0.32</v>
      </c>
      <c r="ED27">
        <v>7.52</v>
      </c>
      <c r="EE27">
        <v>10.58</v>
      </c>
      <c r="EF27">
        <v>0.98</v>
      </c>
      <c r="EG27">
        <v>1.91</v>
      </c>
      <c r="EH27">
        <v>2.9099999999999997</v>
      </c>
      <c r="EI27">
        <v>0.15000000000000002</v>
      </c>
      <c r="EJ27">
        <v>7.7799999999999994</v>
      </c>
      <c r="EK27">
        <v>8.2200000000000006</v>
      </c>
      <c r="EL27">
        <v>1.21</v>
      </c>
      <c r="EM27">
        <v>2.75</v>
      </c>
      <c r="EN27">
        <v>2.6799999999999997</v>
      </c>
      <c r="EP27">
        <v>8.41</v>
      </c>
      <c r="EQ27">
        <v>7.35</v>
      </c>
      <c r="ER27">
        <v>1.48</v>
      </c>
      <c r="ES27">
        <v>3.1799999999999997</v>
      </c>
      <c r="ET27">
        <v>3.5999999999999996</v>
      </c>
      <c r="EU27">
        <v>0.04</v>
      </c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  <c r="IV27" s="9"/>
      <c r="IW27" s="9"/>
      <c r="IX27" s="9"/>
      <c r="IY27" s="9"/>
      <c r="IZ27" s="9"/>
      <c r="JA27" s="9"/>
      <c r="JB27" s="9"/>
      <c r="JC27" s="9"/>
      <c r="JD27" s="9"/>
      <c r="JE27" s="9"/>
      <c r="JF27" s="9"/>
      <c r="JG27" s="9"/>
      <c r="JH27" s="9"/>
      <c r="JI27" s="9"/>
      <c r="JJ27" s="9"/>
      <c r="JK27" s="9"/>
      <c r="JL27" s="9"/>
      <c r="JM27" s="9"/>
      <c r="JN27" s="9"/>
      <c r="JO27" s="9"/>
      <c r="JP27" s="9"/>
      <c r="JQ27" s="9"/>
      <c r="JR27" s="9"/>
      <c r="JS27" s="9"/>
      <c r="JT27" s="9"/>
      <c r="JU27" s="9"/>
      <c r="JV27" s="9"/>
      <c r="JW27" s="9"/>
      <c r="JX27" s="9"/>
      <c r="JY27" s="9"/>
    </row>
    <row r="28" spans="3:285" x14ac:dyDescent="0.25">
      <c r="C28" s="14"/>
      <c r="D28" s="14" t="s">
        <v>39</v>
      </c>
      <c r="E28" s="14" t="s">
        <v>40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R28" s="14" t="s">
        <v>18</v>
      </c>
      <c r="S28" s="14"/>
      <c r="T28" s="5">
        <v>7.41</v>
      </c>
      <c r="U28" s="6">
        <v>9.0399999999999991</v>
      </c>
      <c r="V28" s="6">
        <v>1.26</v>
      </c>
      <c r="W28" s="6">
        <v>2.44</v>
      </c>
      <c r="X28" s="6">
        <v>3.6199999999999997</v>
      </c>
      <c r="Y28" s="9">
        <v>0.29000000000000004</v>
      </c>
      <c r="Z28" s="5">
        <v>8.18</v>
      </c>
      <c r="AA28" s="6">
        <v>7.8199999999999994</v>
      </c>
      <c r="AB28" s="6">
        <v>1.41</v>
      </c>
      <c r="AC28" s="6">
        <v>3.6199999999999997</v>
      </c>
      <c r="AD28" s="6">
        <v>2.8299999999999996</v>
      </c>
      <c r="AE28" s="8">
        <v>0.19</v>
      </c>
      <c r="AF28">
        <v>8.85</v>
      </c>
      <c r="AG28">
        <v>7.2799999999999994</v>
      </c>
      <c r="AH28">
        <v>2.3099999999999996</v>
      </c>
      <c r="AI28">
        <v>2.5</v>
      </c>
      <c r="AJ28">
        <v>2.94</v>
      </c>
      <c r="AK28">
        <v>0.18000000000000002</v>
      </c>
      <c r="AL28">
        <v>8.52</v>
      </c>
      <c r="AM28">
        <v>8.58</v>
      </c>
      <c r="AN28">
        <v>1.42</v>
      </c>
      <c r="AO28">
        <v>2.42</v>
      </c>
      <c r="AP28">
        <v>3.05</v>
      </c>
      <c r="AQ28">
        <v>6.0000000000000005E-2</v>
      </c>
      <c r="AR28">
        <v>7.52</v>
      </c>
      <c r="AS28">
        <v>10.58</v>
      </c>
      <c r="AT28">
        <v>0.98</v>
      </c>
      <c r="AU28">
        <v>1.91</v>
      </c>
      <c r="AV28">
        <v>2.9099999999999997</v>
      </c>
      <c r="AW28">
        <v>0.15000000000000002</v>
      </c>
      <c r="AX28">
        <v>8.7200000000000006</v>
      </c>
      <c r="AY28">
        <v>7.81</v>
      </c>
      <c r="AZ28">
        <v>1.2</v>
      </c>
      <c r="BA28">
        <v>2.8699999999999997</v>
      </c>
      <c r="BB28">
        <v>3.4</v>
      </c>
      <c r="BC28">
        <v>6.0000000000000005E-2</v>
      </c>
      <c r="BJ28">
        <v>10.25</v>
      </c>
      <c r="BK28">
        <v>9.6</v>
      </c>
      <c r="BL28">
        <v>0.44</v>
      </c>
      <c r="BM28">
        <v>1.61</v>
      </c>
      <c r="BN28">
        <v>2.15</v>
      </c>
      <c r="BO28">
        <v>0.01</v>
      </c>
      <c r="BP28">
        <v>8.7799999999999994</v>
      </c>
      <c r="BQ28">
        <v>10.879999999999999</v>
      </c>
      <c r="BR28">
        <v>0.65</v>
      </c>
      <c r="BS28">
        <v>2.0399999999999996</v>
      </c>
      <c r="BT28">
        <v>1.7</v>
      </c>
      <c r="BU28">
        <v>0.01</v>
      </c>
      <c r="BV28">
        <v>7.05</v>
      </c>
      <c r="BW28">
        <v>11.879999999999999</v>
      </c>
      <c r="BX28">
        <v>0.75</v>
      </c>
      <c r="BY28">
        <v>1.52</v>
      </c>
      <c r="BZ28">
        <v>2.4699999999999998</v>
      </c>
      <c r="CA28">
        <v>0.38</v>
      </c>
      <c r="CB28">
        <v>8.59</v>
      </c>
      <c r="CC28">
        <v>12.459999999999999</v>
      </c>
      <c r="CD28">
        <v>0.66</v>
      </c>
      <c r="CE28">
        <v>0.68</v>
      </c>
      <c r="CF28">
        <v>1.66</v>
      </c>
      <c r="CG28">
        <v>0.01</v>
      </c>
      <c r="CH28">
        <v>6.05</v>
      </c>
      <c r="CI28">
        <v>11.52</v>
      </c>
      <c r="CJ28">
        <v>1.52</v>
      </c>
      <c r="CK28">
        <v>2.9099999999999997</v>
      </c>
      <c r="CL28">
        <v>1.99</v>
      </c>
      <c r="CM28">
        <v>6.0000000000000005E-2</v>
      </c>
      <c r="CN28">
        <v>8.7999999999999989</v>
      </c>
      <c r="CO28">
        <v>10.64</v>
      </c>
      <c r="CP28">
        <v>1.04</v>
      </c>
      <c r="CQ28">
        <v>1.64</v>
      </c>
      <c r="CR28">
        <v>1.91</v>
      </c>
      <c r="CS28">
        <v>0.04</v>
      </c>
      <c r="CT28">
        <v>9.17</v>
      </c>
      <c r="CU28">
        <v>9.08</v>
      </c>
      <c r="CV28">
        <v>1.1399999999999999</v>
      </c>
      <c r="CW28">
        <v>1.8800000000000001</v>
      </c>
      <c r="CX28">
        <v>2.44</v>
      </c>
      <c r="CY28">
        <v>0.35000000000000003</v>
      </c>
      <c r="CZ28">
        <v>8.52</v>
      </c>
      <c r="DA28">
        <v>8.58</v>
      </c>
      <c r="DB28">
        <v>1.42</v>
      </c>
      <c r="DC28">
        <v>2.42</v>
      </c>
      <c r="DD28">
        <v>3.05</v>
      </c>
      <c r="DE28">
        <v>6.0000000000000005E-2</v>
      </c>
      <c r="DF28">
        <v>8.67</v>
      </c>
      <c r="DG28">
        <v>9.08</v>
      </c>
      <c r="DH28">
        <v>1.04</v>
      </c>
      <c r="DI28">
        <v>1.72</v>
      </c>
      <c r="DJ28">
        <v>3.2399999999999998</v>
      </c>
      <c r="DK28">
        <v>0.31</v>
      </c>
      <c r="DL28">
        <v>8.52</v>
      </c>
      <c r="DM28">
        <v>8.58</v>
      </c>
      <c r="DN28">
        <v>1.42</v>
      </c>
      <c r="DO28">
        <v>2.42</v>
      </c>
      <c r="DP28">
        <v>3.05</v>
      </c>
      <c r="DQ28">
        <v>6.0000000000000005E-2</v>
      </c>
      <c r="DR28">
        <v>8.5499999999999989</v>
      </c>
      <c r="DS28">
        <v>9.31</v>
      </c>
      <c r="DT28">
        <v>1.07</v>
      </c>
      <c r="DU28">
        <v>1.94</v>
      </c>
      <c r="DV28">
        <v>3.0599999999999996</v>
      </c>
      <c r="DW28">
        <v>0.13</v>
      </c>
      <c r="DX28">
        <v>8.0499999999999989</v>
      </c>
      <c r="DY28">
        <v>11.32</v>
      </c>
      <c r="DZ28">
        <v>0.68</v>
      </c>
      <c r="EA28">
        <v>1.51</v>
      </c>
      <c r="EB28">
        <v>2.48</v>
      </c>
      <c r="EC28">
        <v>0.01</v>
      </c>
      <c r="ED28">
        <v>8.52</v>
      </c>
      <c r="EE28">
        <v>8.58</v>
      </c>
      <c r="EF28">
        <v>1.42</v>
      </c>
      <c r="EG28">
        <v>2.42</v>
      </c>
      <c r="EH28">
        <v>3.05</v>
      </c>
      <c r="EI28">
        <v>6.0000000000000005E-2</v>
      </c>
      <c r="EJ28">
        <v>7.21</v>
      </c>
      <c r="EK28">
        <v>12.049999999999999</v>
      </c>
      <c r="EL28">
        <v>0.54</v>
      </c>
      <c r="EM28">
        <v>1.32</v>
      </c>
      <c r="EN28">
        <v>2.1399999999999997</v>
      </c>
      <c r="EP28">
        <v>7.67</v>
      </c>
      <c r="EQ28">
        <v>11.44</v>
      </c>
      <c r="ER28">
        <v>0.55000000000000004</v>
      </c>
      <c r="ES28">
        <v>1.28</v>
      </c>
      <c r="ET28">
        <v>3.07</v>
      </c>
      <c r="EU28">
        <v>0.05</v>
      </c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  <c r="IV28" s="9"/>
      <c r="IW28" s="9"/>
      <c r="IX28" s="9"/>
      <c r="IY28" s="9"/>
      <c r="IZ28" s="9"/>
      <c r="JA28" s="9"/>
      <c r="JB28" s="9"/>
      <c r="JC28" s="9"/>
      <c r="JD28" s="9"/>
      <c r="JE28" s="9"/>
      <c r="JF28" s="9"/>
      <c r="JG28" s="9"/>
      <c r="JH28" s="9"/>
      <c r="JI28" s="9"/>
      <c r="JJ28" s="9"/>
      <c r="JK28" s="9"/>
      <c r="JL28" s="9"/>
      <c r="JM28" s="9"/>
      <c r="JN28" s="9"/>
      <c r="JO28" s="9"/>
      <c r="JP28" s="9"/>
      <c r="JQ28" s="9"/>
      <c r="JR28" s="9"/>
      <c r="JS28" s="9"/>
      <c r="JT28" s="9"/>
      <c r="JU28" s="9"/>
      <c r="JV28" s="9"/>
      <c r="JW28" s="9"/>
      <c r="JX28" s="9"/>
      <c r="JY28" s="9"/>
    </row>
    <row r="29" spans="3:285" x14ac:dyDescent="0.25">
      <c r="C29" s="14"/>
      <c r="D29" s="14" t="str">
        <f>IF($D$19="Glu",D31,IF($D$19="TG",D32,IF($D$19="Chol",D33,IF($D$19="HbA1c",D34,IF($D$19="LPL",D35,IF($D$19="IL6",D36,IF($D$19="PIIINP",D37,IF($D$19="BPMeds",#REF!,IF($D$19="CholMeds",D39,IF($D$19="Meds",D40,IF($D$19="LPLNorm",D38,IF($D$19="GluNoMeds",D42,IF($D$19="TGNoMeds",D43,IF($D$19="CholNoMeds",D44,IF($D$19="HbA1cNoMeds",D45,IF($D$19="LPLNoMeds",D46,IF($D$19="IL6NoMeds",D47,IF($D$19="PIIINPNoMeds",D48,IF($D$19="TGCVDMeds",D49,IF($D$19="HbA1cQ",D50,IF($D$19="PIIINP19",D51,IF($D$19="HbA1c9",D52,"Error"))))))))))))))))))))))</f>
        <v>Glucose ≤6.0 mmol∙l-1</v>
      </c>
      <c r="E29" s="14" t="str">
        <f>IF($D$19="Glu",E31,IF($D$19="TG",E32,IF($D$19="Chol",E33,IF($D$19="HbA1c",E34,IF($D$19="LPL",E35,IF($D$19="IL6",E36,IF($D$19="PIIINP",E37,IF($D$19="BPMeds",#REF!,IF($D$19="CholMeds",E39,IF($D$19="Meds",E40,IF($D$19="LPLNorm",E38,IF($D$19="GluNoMeds",E42,IF($D$19="TGNoMeds",E43,IF($D$19="CholNoMeds",E44,IF($D$19="HbA1cNoMeds",E45,IF($D$19="LPLNoMeds",E46,IF($D$19="IL6NoMeds",E47,IF($D$19="PIIINPNoMeds",E48,IF($D$19="TGCVDMeds",E49,IF($D$19="HbA1cQ",E50,IF($D$19="PIIINP19",E51,IF($D$19="HbA1c9",E52,"Error"))))))))))))))))))))))</f>
        <v>Glucose &gt;6.0 mmol∙l-1</v>
      </c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R29" s="14" t="s">
        <v>21</v>
      </c>
      <c r="S29" s="14"/>
      <c r="T29" s="5">
        <v>8.6199999999999992</v>
      </c>
      <c r="U29" s="6">
        <v>8.61</v>
      </c>
      <c r="V29" s="6">
        <v>1.21</v>
      </c>
      <c r="W29" s="6">
        <v>2.15</v>
      </c>
      <c r="X29" s="6">
        <v>2.8899999999999997</v>
      </c>
      <c r="Y29" s="9">
        <v>0.57000000000000006</v>
      </c>
      <c r="Z29" s="5">
        <v>7.6499999999999995</v>
      </c>
      <c r="AA29" s="6">
        <v>10.51</v>
      </c>
      <c r="AB29" s="6">
        <v>1.62</v>
      </c>
      <c r="AC29" s="6">
        <v>2.1399999999999997</v>
      </c>
      <c r="AD29" s="6">
        <v>1.92</v>
      </c>
      <c r="AE29" s="8">
        <v>0.22</v>
      </c>
      <c r="AF29">
        <v>8.4700000000000006</v>
      </c>
      <c r="AG29">
        <v>6.95</v>
      </c>
      <c r="AI29">
        <v>3.1999999999999997</v>
      </c>
      <c r="AJ29">
        <v>2.5</v>
      </c>
      <c r="AK29">
        <v>0.05</v>
      </c>
      <c r="AL29">
        <v>9.2200000000000006</v>
      </c>
      <c r="AM29">
        <v>10.62</v>
      </c>
      <c r="AN29">
        <v>0.85</v>
      </c>
      <c r="AO29">
        <v>1.21</v>
      </c>
      <c r="AP29">
        <v>2.11</v>
      </c>
      <c r="AQ29">
        <v>0.04</v>
      </c>
      <c r="AR29">
        <v>8.6999999999999993</v>
      </c>
      <c r="AS29">
        <v>9.17</v>
      </c>
      <c r="AT29">
        <v>1.1200000000000001</v>
      </c>
      <c r="AU29">
        <v>2.34</v>
      </c>
      <c r="AV29">
        <v>2.6999999999999997</v>
      </c>
      <c r="AW29">
        <v>0.03</v>
      </c>
      <c r="AX29">
        <v>7.74</v>
      </c>
      <c r="AY29">
        <v>9.34</v>
      </c>
      <c r="AZ29">
        <v>1.6</v>
      </c>
      <c r="BA29">
        <v>2.34</v>
      </c>
      <c r="BB29">
        <v>2.3299999999999996</v>
      </c>
      <c r="BJ29">
        <v>8.7999999999999989</v>
      </c>
      <c r="BK29">
        <v>10.64</v>
      </c>
      <c r="BL29">
        <v>1.04</v>
      </c>
      <c r="BM29">
        <v>1.64</v>
      </c>
      <c r="BN29">
        <v>1.91</v>
      </c>
      <c r="BO29">
        <v>0.04</v>
      </c>
      <c r="BP29">
        <v>9.17</v>
      </c>
      <c r="BQ29">
        <v>9.08</v>
      </c>
      <c r="BR29">
        <v>1.1399999999999999</v>
      </c>
      <c r="BS29">
        <v>1.8800000000000001</v>
      </c>
      <c r="BT29">
        <v>2.44</v>
      </c>
      <c r="BU29">
        <v>0.35000000000000003</v>
      </c>
      <c r="BV29">
        <v>8.77</v>
      </c>
      <c r="BW29">
        <v>10.31</v>
      </c>
      <c r="BX29">
        <v>1.8</v>
      </c>
      <c r="BY29">
        <v>2.21</v>
      </c>
      <c r="BZ29">
        <v>0.97</v>
      </c>
      <c r="CA29">
        <v>0.01</v>
      </c>
      <c r="CB29">
        <v>8.2099999999999991</v>
      </c>
      <c r="CC29">
        <v>10.44</v>
      </c>
      <c r="CD29">
        <v>0.98</v>
      </c>
      <c r="CE29">
        <v>1.77</v>
      </c>
      <c r="CF29">
        <v>2.5799999999999996</v>
      </c>
      <c r="CG29">
        <v>0.09</v>
      </c>
      <c r="CH29">
        <v>8.75</v>
      </c>
      <c r="CI29">
        <v>10.709999999999999</v>
      </c>
      <c r="CJ29">
        <v>0.75</v>
      </c>
      <c r="CK29">
        <v>1.32</v>
      </c>
      <c r="CL29">
        <v>2.36</v>
      </c>
      <c r="CM29">
        <v>0.16</v>
      </c>
      <c r="CN29">
        <v>8.41</v>
      </c>
      <c r="CO29">
        <v>8.42</v>
      </c>
      <c r="CP29">
        <v>1.52</v>
      </c>
      <c r="CQ29">
        <v>2.4699999999999998</v>
      </c>
      <c r="CR29">
        <v>2.84</v>
      </c>
      <c r="CS29">
        <v>0.4</v>
      </c>
      <c r="CT29">
        <v>7.7799999999999994</v>
      </c>
      <c r="CU29">
        <v>8.2200000000000006</v>
      </c>
      <c r="CV29">
        <v>1.21</v>
      </c>
      <c r="CW29">
        <v>2.75</v>
      </c>
      <c r="CX29">
        <v>2.6799999999999997</v>
      </c>
      <c r="CZ29">
        <v>8.4</v>
      </c>
      <c r="DA29">
        <v>7.67</v>
      </c>
      <c r="DB29">
        <v>1.64</v>
      </c>
      <c r="DC29">
        <v>2.5499999999999998</v>
      </c>
      <c r="DD29">
        <v>3.71</v>
      </c>
      <c r="DE29">
        <v>0.09</v>
      </c>
      <c r="DF29">
        <v>8.6999999999999993</v>
      </c>
      <c r="DG29">
        <v>9.17</v>
      </c>
      <c r="DH29">
        <v>1.1200000000000001</v>
      </c>
      <c r="DI29">
        <v>2.34</v>
      </c>
      <c r="DJ29">
        <v>2.6999999999999997</v>
      </c>
      <c r="DK29">
        <v>0.03</v>
      </c>
      <c r="DL29">
        <v>8.31</v>
      </c>
      <c r="DM29">
        <v>9.6</v>
      </c>
      <c r="DN29">
        <v>0.87</v>
      </c>
      <c r="DO29">
        <v>2.0799999999999996</v>
      </c>
      <c r="DP29">
        <v>3.0799999999999996</v>
      </c>
      <c r="DQ29">
        <v>0.13</v>
      </c>
      <c r="DR29">
        <v>7.68</v>
      </c>
      <c r="DS29">
        <v>9.9</v>
      </c>
      <c r="DT29">
        <v>1.02</v>
      </c>
      <c r="DU29">
        <v>2.2199999999999998</v>
      </c>
      <c r="DV29">
        <v>2.9899999999999998</v>
      </c>
      <c r="DW29">
        <v>0.25</v>
      </c>
      <c r="DX29">
        <v>10.25</v>
      </c>
      <c r="DY29">
        <v>9.6</v>
      </c>
      <c r="DZ29">
        <v>0.44</v>
      </c>
      <c r="EA29">
        <v>1.61</v>
      </c>
      <c r="EB29">
        <v>2.15</v>
      </c>
      <c r="EC29">
        <v>0.01</v>
      </c>
      <c r="ED29">
        <v>8.4</v>
      </c>
      <c r="EE29">
        <v>7.67</v>
      </c>
      <c r="EF29">
        <v>1.64</v>
      </c>
      <c r="EG29">
        <v>2.5499999999999998</v>
      </c>
      <c r="EH29">
        <v>3.71</v>
      </c>
      <c r="EI29">
        <v>0.09</v>
      </c>
      <c r="EJ29">
        <v>9.17</v>
      </c>
      <c r="EK29">
        <v>9.08</v>
      </c>
      <c r="EL29">
        <v>1.1399999999999999</v>
      </c>
      <c r="EM29">
        <v>1.8800000000000001</v>
      </c>
      <c r="EN29">
        <v>2.44</v>
      </c>
      <c r="EO29">
        <v>0.35000000000000003</v>
      </c>
      <c r="EP29">
        <v>8.4700000000000006</v>
      </c>
      <c r="EQ29">
        <v>6.95</v>
      </c>
      <c r="ES29">
        <v>3.1999999999999997</v>
      </c>
      <c r="ET29">
        <v>2.5</v>
      </c>
      <c r="EU29">
        <v>0.05</v>
      </c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  <c r="IV29" s="9"/>
      <c r="IW29" s="9"/>
      <c r="IX29" s="9"/>
      <c r="IY29" s="9"/>
      <c r="IZ29" s="9"/>
      <c r="JA29" s="9"/>
      <c r="JB29" s="9"/>
      <c r="JC29" s="9"/>
      <c r="JD29" s="9"/>
      <c r="JE29" s="9"/>
      <c r="JF29" s="9"/>
      <c r="JG29" s="9"/>
      <c r="JH29" s="9"/>
      <c r="JI29" s="9"/>
      <c r="JJ29" s="9"/>
      <c r="JK29" s="9"/>
      <c r="JL29" s="9"/>
      <c r="JM29" s="9"/>
      <c r="JN29" s="9"/>
      <c r="JO29" s="9"/>
      <c r="JP29" s="9"/>
      <c r="JQ29" s="9"/>
      <c r="JR29" s="9"/>
      <c r="JS29" s="9"/>
      <c r="JT29" s="9"/>
      <c r="JU29" s="9"/>
      <c r="JV29" s="9"/>
      <c r="JW29" s="9"/>
      <c r="JX29" s="9"/>
      <c r="JY29" s="9"/>
    </row>
    <row r="30" spans="3:285" x14ac:dyDescent="0.25"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R30" s="14" t="s">
        <v>24</v>
      </c>
      <c r="S30" s="14"/>
      <c r="T30" s="5">
        <v>8.81</v>
      </c>
      <c r="U30" s="6">
        <v>8.11</v>
      </c>
      <c r="V30" s="6">
        <v>1.85</v>
      </c>
      <c r="W30" s="6">
        <v>2.5099999999999998</v>
      </c>
      <c r="X30" s="6">
        <v>2.7699999999999996</v>
      </c>
      <c r="Y30" s="9">
        <v>0.01</v>
      </c>
      <c r="Z30" s="5">
        <v>10.25</v>
      </c>
      <c r="AA30" s="6">
        <v>9.6</v>
      </c>
      <c r="AB30" s="6">
        <v>0.44</v>
      </c>
      <c r="AC30" s="6">
        <v>1.61</v>
      </c>
      <c r="AD30" s="6">
        <v>2.15</v>
      </c>
      <c r="AE30" s="8">
        <v>0.01</v>
      </c>
      <c r="AF30">
        <v>7.97</v>
      </c>
      <c r="AG30">
        <v>10.5</v>
      </c>
      <c r="AH30">
        <v>0.97</v>
      </c>
      <c r="AI30">
        <v>2.25</v>
      </c>
      <c r="AJ30">
        <v>2.34</v>
      </c>
      <c r="AK30">
        <v>0.04</v>
      </c>
      <c r="AL30">
        <v>8.48</v>
      </c>
      <c r="AM30">
        <v>9.61</v>
      </c>
      <c r="AN30">
        <v>0.67</v>
      </c>
      <c r="AO30">
        <v>2.2199999999999998</v>
      </c>
      <c r="AP30">
        <v>3.01</v>
      </c>
      <c r="AQ30">
        <v>6.0000000000000005E-2</v>
      </c>
      <c r="AR30">
        <v>8.34</v>
      </c>
      <c r="AS30">
        <v>9.49</v>
      </c>
      <c r="AT30">
        <v>1.36</v>
      </c>
      <c r="AU30">
        <v>2.5399999999999996</v>
      </c>
      <c r="AV30">
        <v>2.3099999999999996</v>
      </c>
      <c r="AW30">
        <v>0.01</v>
      </c>
      <c r="AX30">
        <v>8.58</v>
      </c>
      <c r="AY30">
        <v>10.25</v>
      </c>
      <c r="AZ30">
        <v>0.74</v>
      </c>
      <c r="BA30">
        <v>2.1799999999999997</v>
      </c>
      <c r="BB30">
        <v>2.2699999999999996</v>
      </c>
      <c r="BC30">
        <v>0.04</v>
      </c>
      <c r="BJ30">
        <v>8.77</v>
      </c>
      <c r="BK30">
        <v>10.31</v>
      </c>
      <c r="BL30">
        <v>1.8</v>
      </c>
      <c r="BM30">
        <v>2.21</v>
      </c>
      <c r="BN30">
        <v>0.97</v>
      </c>
      <c r="BO30">
        <v>0.01</v>
      </c>
      <c r="BP30">
        <v>9.2200000000000006</v>
      </c>
      <c r="BQ30">
        <v>10.62</v>
      </c>
      <c r="BR30">
        <v>0.85</v>
      </c>
      <c r="BS30">
        <v>1.21</v>
      </c>
      <c r="BT30">
        <v>2.11</v>
      </c>
      <c r="BU30">
        <v>0.04</v>
      </c>
      <c r="BV30">
        <v>8.4</v>
      </c>
      <c r="BW30">
        <v>7.67</v>
      </c>
      <c r="BX30">
        <v>1.64</v>
      </c>
      <c r="BY30">
        <v>2.5499999999999998</v>
      </c>
      <c r="BZ30">
        <v>3.71</v>
      </c>
      <c r="CA30">
        <v>0.09</v>
      </c>
      <c r="CB30">
        <v>8.18</v>
      </c>
      <c r="CC30">
        <v>7.8199999999999994</v>
      </c>
      <c r="CD30">
        <v>1.41</v>
      </c>
      <c r="CE30">
        <v>3.6199999999999997</v>
      </c>
      <c r="CF30">
        <v>2.8299999999999996</v>
      </c>
      <c r="CG30">
        <v>0.19</v>
      </c>
      <c r="CH30">
        <v>8.41</v>
      </c>
      <c r="CI30">
        <v>8.42</v>
      </c>
      <c r="CJ30">
        <v>1.52</v>
      </c>
      <c r="CK30">
        <v>2.4699999999999998</v>
      </c>
      <c r="CL30">
        <v>2.84</v>
      </c>
      <c r="CM30">
        <v>0.4</v>
      </c>
      <c r="CN30">
        <v>8.0499999999999989</v>
      </c>
      <c r="CO30">
        <v>11.32</v>
      </c>
      <c r="CP30">
        <v>0.68</v>
      </c>
      <c r="CQ30">
        <v>1.51</v>
      </c>
      <c r="CR30">
        <v>2.48</v>
      </c>
      <c r="CS30">
        <v>0.01</v>
      </c>
      <c r="CT30">
        <v>9.77</v>
      </c>
      <c r="CU30">
        <v>9.0399999999999991</v>
      </c>
      <c r="CV30">
        <v>0.35000000000000003</v>
      </c>
      <c r="CW30">
        <v>1.98</v>
      </c>
      <c r="CX30">
        <v>2.4</v>
      </c>
      <c r="CY30">
        <v>0.52</v>
      </c>
      <c r="CZ30">
        <v>8.08</v>
      </c>
      <c r="DA30">
        <v>9.61</v>
      </c>
      <c r="DB30">
        <v>1.32</v>
      </c>
      <c r="DC30">
        <v>1.5</v>
      </c>
      <c r="DD30">
        <v>2.9899999999999998</v>
      </c>
      <c r="DE30">
        <v>0.56000000000000005</v>
      </c>
      <c r="DF30">
        <v>8.67</v>
      </c>
      <c r="DG30">
        <v>9.01</v>
      </c>
      <c r="DH30">
        <v>0.98</v>
      </c>
      <c r="DI30">
        <v>2.44</v>
      </c>
      <c r="DJ30">
        <v>2.8899999999999997</v>
      </c>
      <c r="DK30">
        <v>6.9999999999999993E-2</v>
      </c>
      <c r="DL30">
        <v>8.08</v>
      </c>
      <c r="DM30">
        <v>9.61</v>
      </c>
      <c r="DN30">
        <v>1.32</v>
      </c>
      <c r="DO30">
        <v>1.5</v>
      </c>
      <c r="DP30">
        <v>2.9899999999999998</v>
      </c>
      <c r="DQ30">
        <v>0.56000000000000005</v>
      </c>
      <c r="DR30">
        <v>7.21</v>
      </c>
      <c r="DS30">
        <v>12.049999999999999</v>
      </c>
      <c r="DT30">
        <v>0.54</v>
      </c>
      <c r="DU30">
        <v>1.32</v>
      </c>
      <c r="DV30">
        <v>2.1399999999999997</v>
      </c>
      <c r="DX30">
        <v>8.35</v>
      </c>
      <c r="DY30">
        <v>9.42</v>
      </c>
      <c r="DZ30">
        <v>1.22</v>
      </c>
      <c r="EA30">
        <v>1.75</v>
      </c>
      <c r="EB30">
        <v>3.3</v>
      </c>
      <c r="EC30">
        <v>0.01</v>
      </c>
      <c r="ED30">
        <v>8.5499999999999989</v>
      </c>
      <c r="EE30">
        <v>9.31</v>
      </c>
      <c r="EF30">
        <v>1.07</v>
      </c>
      <c r="EG30">
        <v>1.94</v>
      </c>
      <c r="EH30">
        <v>3.0599999999999996</v>
      </c>
      <c r="EI30">
        <v>0.13</v>
      </c>
      <c r="EJ30">
        <v>10.82</v>
      </c>
      <c r="EK30">
        <v>10.98</v>
      </c>
      <c r="EL30">
        <v>0.45</v>
      </c>
      <c r="EM30">
        <v>0.91</v>
      </c>
      <c r="EN30">
        <v>0.88</v>
      </c>
      <c r="EO30">
        <v>0.01</v>
      </c>
      <c r="EP30">
        <v>8.6199999999999992</v>
      </c>
      <c r="EQ30">
        <v>8.61</v>
      </c>
      <c r="ER30">
        <v>1.21</v>
      </c>
      <c r="ES30">
        <v>2.15</v>
      </c>
      <c r="ET30">
        <v>2.8899999999999997</v>
      </c>
      <c r="EU30">
        <v>0.57000000000000006</v>
      </c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  <c r="IV30" s="9"/>
      <c r="IW30" s="9"/>
      <c r="IX30" s="9"/>
      <c r="IY30" s="9"/>
      <c r="IZ30" s="9"/>
      <c r="JA30" s="9"/>
      <c r="JB30" s="9"/>
      <c r="JC30" s="9"/>
      <c r="JD30" s="9"/>
      <c r="JE30" s="9"/>
      <c r="JF30" s="9"/>
      <c r="JG30" s="9"/>
      <c r="JH30" s="9"/>
      <c r="JI30" s="9"/>
      <c r="JJ30" s="9"/>
      <c r="JK30" s="9"/>
      <c r="JL30" s="9"/>
      <c r="JM30" s="9"/>
      <c r="JN30" s="9"/>
      <c r="JO30" s="9"/>
      <c r="JP30" s="9"/>
      <c r="JQ30" s="9"/>
      <c r="JR30" s="9"/>
      <c r="JS30" s="9"/>
      <c r="JT30" s="9"/>
      <c r="JU30" s="9"/>
      <c r="JV30" s="9"/>
      <c r="JW30" s="9"/>
      <c r="JX30" s="9"/>
      <c r="JY30" s="9"/>
    </row>
    <row r="31" spans="3:285" x14ac:dyDescent="0.25">
      <c r="C31" s="14"/>
      <c r="D31" s="14" t="s">
        <v>43</v>
      </c>
      <c r="E31" s="14" t="s">
        <v>44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R31" s="14" t="s">
        <v>27</v>
      </c>
      <c r="S31" s="14"/>
      <c r="T31" s="5">
        <v>7.67</v>
      </c>
      <c r="U31" s="6">
        <v>11.44</v>
      </c>
      <c r="V31" s="6">
        <v>0.55000000000000004</v>
      </c>
      <c r="W31" s="6">
        <v>1.28</v>
      </c>
      <c r="X31" s="6">
        <v>3.07</v>
      </c>
      <c r="Y31" s="9">
        <v>0.05</v>
      </c>
      <c r="Z31" s="5">
        <v>7.7799999999999994</v>
      </c>
      <c r="AA31" s="6">
        <v>8.2200000000000006</v>
      </c>
      <c r="AB31" s="6">
        <v>1.21</v>
      </c>
      <c r="AC31" s="6">
        <v>2.75</v>
      </c>
      <c r="AD31" s="6">
        <v>2.6799999999999997</v>
      </c>
      <c r="AE31" s="8"/>
      <c r="AF31">
        <v>7.74</v>
      </c>
      <c r="AG31">
        <v>9.34</v>
      </c>
      <c r="AH31">
        <v>1.6</v>
      </c>
      <c r="AI31">
        <v>2.34</v>
      </c>
      <c r="AJ31">
        <v>2.3299999999999996</v>
      </c>
      <c r="AL31">
        <v>8.58</v>
      </c>
      <c r="AM31">
        <v>10.25</v>
      </c>
      <c r="AN31">
        <v>0.74</v>
      </c>
      <c r="AO31">
        <v>2.1799999999999997</v>
      </c>
      <c r="AP31">
        <v>2.2699999999999996</v>
      </c>
      <c r="AQ31">
        <v>0.04</v>
      </c>
      <c r="AR31">
        <v>8.18</v>
      </c>
      <c r="AS31">
        <v>7.8199999999999994</v>
      </c>
      <c r="AT31">
        <v>1.41</v>
      </c>
      <c r="AU31">
        <v>3.6199999999999997</v>
      </c>
      <c r="AV31">
        <v>2.8299999999999996</v>
      </c>
      <c r="AW31">
        <v>0.19</v>
      </c>
      <c r="AX31">
        <v>8.1199999999999992</v>
      </c>
      <c r="AY31">
        <v>10.47</v>
      </c>
      <c r="AZ31">
        <v>1.01</v>
      </c>
      <c r="BA31">
        <v>1.54</v>
      </c>
      <c r="BB31">
        <v>2.71</v>
      </c>
      <c r="BC31">
        <v>0.21000000000000002</v>
      </c>
      <c r="BJ31">
        <v>8.92</v>
      </c>
      <c r="BK31">
        <v>9.67</v>
      </c>
      <c r="BL31">
        <v>1.44</v>
      </c>
      <c r="BM31">
        <v>1.41</v>
      </c>
      <c r="BN31">
        <v>2.59</v>
      </c>
      <c r="BO31">
        <v>0.03</v>
      </c>
      <c r="BP31">
        <v>9.7999999999999989</v>
      </c>
      <c r="BQ31">
        <v>8.5</v>
      </c>
      <c r="BR31">
        <v>0.92</v>
      </c>
      <c r="BS31">
        <v>1.62</v>
      </c>
      <c r="BT31">
        <v>3.09</v>
      </c>
      <c r="BU31">
        <v>0.13</v>
      </c>
      <c r="BV31">
        <v>8.52</v>
      </c>
      <c r="BW31">
        <v>8.58</v>
      </c>
      <c r="BX31">
        <v>1.42</v>
      </c>
      <c r="BY31">
        <v>2.42</v>
      </c>
      <c r="BZ31">
        <v>3.05</v>
      </c>
      <c r="CA31">
        <v>6.0000000000000005E-2</v>
      </c>
      <c r="CB31">
        <v>7.4799999999999995</v>
      </c>
      <c r="CC31">
        <v>7.41</v>
      </c>
      <c r="CD31">
        <v>1.08</v>
      </c>
      <c r="CE31">
        <v>2.6999999999999997</v>
      </c>
      <c r="CG31">
        <v>0.33</v>
      </c>
      <c r="CH31">
        <v>8.58</v>
      </c>
      <c r="CI31">
        <v>9.2200000000000006</v>
      </c>
      <c r="CJ31">
        <v>1.08</v>
      </c>
      <c r="CK31">
        <v>2.1399999999999997</v>
      </c>
      <c r="CL31">
        <v>2.4699999999999998</v>
      </c>
      <c r="CM31">
        <v>0.56000000000000005</v>
      </c>
      <c r="CN31">
        <v>8.58</v>
      </c>
      <c r="CO31">
        <v>9.2200000000000006</v>
      </c>
      <c r="CP31">
        <v>1.08</v>
      </c>
      <c r="CQ31">
        <v>2.1399999999999997</v>
      </c>
      <c r="CR31">
        <v>2.4699999999999998</v>
      </c>
      <c r="CS31">
        <v>0.56000000000000005</v>
      </c>
      <c r="CT31">
        <v>7.7</v>
      </c>
      <c r="CU31">
        <v>8</v>
      </c>
      <c r="CV31">
        <v>1.62</v>
      </c>
      <c r="CW31">
        <v>3.0199999999999996</v>
      </c>
      <c r="CX31">
        <v>3.5999999999999996</v>
      </c>
      <c r="CY31">
        <v>0.12</v>
      </c>
      <c r="CZ31">
        <v>8.7799999999999994</v>
      </c>
      <c r="DA31">
        <v>9.25</v>
      </c>
      <c r="DB31">
        <v>1.3</v>
      </c>
      <c r="DC31">
        <v>1.4</v>
      </c>
      <c r="DD31">
        <v>2.88</v>
      </c>
      <c r="DE31">
        <v>0.45</v>
      </c>
      <c r="DF31">
        <v>8.4700000000000006</v>
      </c>
      <c r="DG31">
        <v>11.85</v>
      </c>
      <c r="DH31">
        <v>0.51</v>
      </c>
      <c r="DI31">
        <v>0.9</v>
      </c>
      <c r="DJ31">
        <v>1.99</v>
      </c>
      <c r="DK31">
        <v>0.35000000000000003</v>
      </c>
      <c r="DL31">
        <v>8.7799999999999994</v>
      </c>
      <c r="DM31">
        <v>9.25</v>
      </c>
      <c r="DN31">
        <v>1.3</v>
      </c>
      <c r="DO31">
        <v>1.4</v>
      </c>
      <c r="DP31">
        <v>2.88</v>
      </c>
      <c r="DQ31">
        <v>0.45</v>
      </c>
      <c r="DR31">
        <v>8.1199999999999992</v>
      </c>
      <c r="DS31">
        <v>10.47</v>
      </c>
      <c r="DT31">
        <v>1.01</v>
      </c>
      <c r="DU31">
        <v>1.54</v>
      </c>
      <c r="DV31">
        <v>2.71</v>
      </c>
      <c r="DW31">
        <v>0.21000000000000002</v>
      </c>
      <c r="DX31">
        <v>7.92</v>
      </c>
      <c r="DY31">
        <v>11.5</v>
      </c>
      <c r="DZ31">
        <v>1.02</v>
      </c>
      <c r="EA31">
        <v>1.62</v>
      </c>
      <c r="EB31">
        <v>1.93</v>
      </c>
      <c r="EC31">
        <v>6.9999999999999993E-2</v>
      </c>
      <c r="ED31">
        <v>8.31</v>
      </c>
      <c r="EE31">
        <v>9.6</v>
      </c>
      <c r="EF31">
        <v>0.87</v>
      </c>
      <c r="EG31">
        <v>2.0799999999999996</v>
      </c>
      <c r="EH31">
        <v>3.0799999999999996</v>
      </c>
      <c r="EI31">
        <v>0.13</v>
      </c>
      <c r="EJ31">
        <v>8.81</v>
      </c>
      <c r="EK31">
        <v>8.11</v>
      </c>
      <c r="EL31">
        <v>1.85</v>
      </c>
      <c r="EM31">
        <v>2.5099999999999998</v>
      </c>
      <c r="EN31">
        <v>2.7699999999999996</v>
      </c>
      <c r="EO31">
        <v>0.01</v>
      </c>
      <c r="EP31">
        <v>8.41</v>
      </c>
      <c r="EQ31">
        <v>11.2</v>
      </c>
      <c r="ER31">
        <v>0.51</v>
      </c>
      <c r="ES31">
        <v>1.65</v>
      </c>
      <c r="ET31">
        <v>2.17</v>
      </c>
      <c r="EU31">
        <v>0.12</v>
      </c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9"/>
      <c r="IV31" s="9"/>
      <c r="IW31" s="9"/>
      <c r="IX31" s="9"/>
      <c r="IY31" s="9"/>
      <c r="IZ31" s="9"/>
      <c r="JA31" s="9"/>
      <c r="JB31" s="9"/>
      <c r="JC31" s="9"/>
      <c r="JD31" s="9"/>
      <c r="JE31" s="9"/>
      <c r="JF31" s="9"/>
      <c r="JG31" s="9"/>
      <c r="JH31" s="9"/>
      <c r="JI31" s="9"/>
      <c r="JJ31" s="9"/>
      <c r="JK31" s="9"/>
      <c r="JL31" s="9"/>
      <c r="JM31" s="9"/>
      <c r="JN31" s="9"/>
      <c r="JO31" s="9"/>
      <c r="JP31" s="9"/>
      <c r="JQ31" s="9"/>
      <c r="JR31" s="9"/>
      <c r="JS31" s="9"/>
      <c r="JT31" s="9"/>
      <c r="JU31" s="9"/>
      <c r="JV31" s="9"/>
      <c r="JW31" s="9"/>
      <c r="JX31" s="9"/>
      <c r="JY31" s="9"/>
    </row>
    <row r="32" spans="3:285" x14ac:dyDescent="0.25">
      <c r="C32" s="14"/>
      <c r="D32" s="14" t="s">
        <v>45</v>
      </c>
      <c r="E32" s="14" t="s">
        <v>46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R32" s="14" t="s">
        <v>30</v>
      </c>
      <c r="S32" s="14"/>
      <c r="T32" s="5">
        <v>8.85</v>
      </c>
      <c r="U32" s="6">
        <v>7.2799999999999994</v>
      </c>
      <c r="V32" s="6">
        <v>2.3099999999999996</v>
      </c>
      <c r="W32" s="6">
        <v>2.5</v>
      </c>
      <c r="X32" s="6">
        <v>2.94</v>
      </c>
      <c r="Y32" s="9">
        <v>0.18000000000000002</v>
      </c>
      <c r="Z32" s="5">
        <v>8.1999999999999993</v>
      </c>
      <c r="AA32" s="6"/>
      <c r="AB32" s="6">
        <v>0.52</v>
      </c>
      <c r="AC32" s="6">
        <v>0.67</v>
      </c>
      <c r="AD32" s="6"/>
      <c r="AE32" s="8">
        <v>0.01</v>
      </c>
      <c r="AF32">
        <v>8.67</v>
      </c>
      <c r="AG32">
        <v>9.08</v>
      </c>
      <c r="AH32">
        <v>1.04</v>
      </c>
      <c r="AI32">
        <v>1.72</v>
      </c>
      <c r="AJ32">
        <v>3.2399999999999998</v>
      </c>
      <c r="AK32">
        <v>0.31</v>
      </c>
      <c r="AL32">
        <v>10.25</v>
      </c>
      <c r="AM32">
        <v>9.6</v>
      </c>
      <c r="AN32">
        <v>0.44</v>
      </c>
      <c r="AO32">
        <v>1.61</v>
      </c>
      <c r="AP32">
        <v>2.15</v>
      </c>
      <c r="AQ32">
        <v>0.01</v>
      </c>
      <c r="AR32">
        <v>9.17</v>
      </c>
      <c r="AS32">
        <v>9.08</v>
      </c>
      <c r="AT32">
        <v>1.1399999999999999</v>
      </c>
      <c r="AU32">
        <v>1.8800000000000001</v>
      </c>
      <c r="AV32">
        <v>2.44</v>
      </c>
      <c r="AW32">
        <v>0.35000000000000003</v>
      </c>
      <c r="AX32">
        <v>7.9399999999999995</v>
      </c>
      <c r="AY32">
        <v>9.31</v>
      </c>
      <c r="AZ32">
        <v>1.35</v>
      </c>
      <c r="BA32">
        <v>1.94</v>
      </c>
      <c r="BB32">
        <v>3.3099999999999996</v>
      </c>
      <c r="BC32">
        <v>0.21000000000000002</v>
      </c>
      <c r="BJ32">
        <v>9.67</v>
      </c>
      <c r="BK32">
        <v>10.02</v>
      </c>
      <c r="BL32">
        <v>0.57999999999999996</v>
      </c>
      <c r="BM32">
        <v>1.4</v>
      </c>
      <c r="BN32">
        <v>2.2199999999999998</v>
      </c>
      <c r="BO32">
        <v>0.17</v>
      </c>
      <c r="BP32">
        <v>10.25</v>
      </c>
      <c r="BQ32">
        <v>9.6</v>
      </c>
      <c r="BR32">
        <v>0.44</v>
      </c>
      <c r="BS32">
        <v>1.61</v>
      </c>
      <c r="BT32">
        <v>2.15</v>
      </c>
      <c r="BU32">
        <v>0.01</v>
      </c>
      <c r="BV32">
        <v>8.4700000000000006</v>
      </c>
      <c r="BW32">
        <v>11.85</v>
      </c>
      <c r="BX32">
        <v>0.51</v>
      </c>
      <c r="BY32">
        <v>0.9</v>
      </c>
      <c r="BZ32">
        <v>1.99</v>
      </c>
      <c r="CA32">
        <v>0.35000000000000003</v>
      </c>
      <c r="CB32">
        <v>8.6</v>
      </c>
      <c r="CC32">
        <v>7.6099999999999994</v>
      </c>
      <c r="CD32">
        <v>1.91</v>
      </c>
      <c r="CE32">
        <v>2.5099999999999998</v>
      </c>
      <c r="CF32">
        <v>3.42</v>
      </c>
      <c r="CG32">
        <v>0.01</v>
      </c>
      <c r="CH32">
        <v>8.4</v>
      </c>
      <c r="CI32">
        <v>7.67</v>
      </c>
      <c r="CJ32">
        <v>1.64</v>
      </c>
      <c r="CK32">
        <v>2.5499999999999998</v>
      </c>
      <c r="CL32">
        <v>3.71</v>
      </c>
      <c r="CM32">
        <v>0.09</v>
      </c>
      <c r="CN32">
        <v>9.5</v>
      </c>
      <c r="CO32">
        <v>10.65</v>
      </c>
      <c r="CP32">
        <v>0.55000000000000004</v>
      </c>
      <c r="CQ32">
        <v>1.37</v>
      </c>
      <c r="CR32">
        <v>1.85</v>
      </c>
      <c r="CS32">
        <v>0.14000000000000001</v>
      </c>
      <c r="CT32">
        <v>8.67</v>
      </c>
      <c r="CU32">
        <v>9.01</v>
      </c>
      <c r="CV32">
        <v>0.98</v>
      </c>
      <c r="CW32">
        <v>2.44</v>
      </c>
      <c r="CX32">
        <v>2.8899999999999997</v>
      </c>
      <c r="CY32">
        <v>6.9999999999999993E-2</v>
      </c>
      <c r="CZ32">
        <v>9.07</v>
      </c>
      <c r="DA32">
        <v>8.67</v>
      </c>
      <c r="DB32">
        <v>1.67</v>
      </c>
      <c r="DC32">
        <v>2</v>
      </c>
      <c r="DD32">
        <v>2.2199999999999998</v>
      </c>
      <c r="DE32">
        <v>0.44</v>
      </c>
      <c r="DF32">
        <v>8.18</v>
      </c>
      <c r="DG32">
        <v>7.8199999999999994</v>
      </c>
      <c r="DH32">
        <v>1.41</v>
      </c>
      <c r="DI32">
        <v>3.6199999999999997</v>
      </c>
      <c r="DJ32">
        <v>2.8299999999999996</v>
      </c>
      <c r="DK32">
        <v>0.19</v>
      </c>
      <c r="DL32">
        <v>9.07</v>
      </c>
      <c r="DM32">
        <v>8.67</v>
      </c>
      <c r="DN32">
        <v>1.67</v>
      </c>
      <c r="DO32">
        <v>2</v>
      </c>
      <c r="DP32">
        <v>2.2199999999999998</v>
      </c>
      <c r="DQ32">
        <v>0.44</v>
      </c>
      <c r="DR32">
        <v>7.9399999999999995</v>
      </c>
      <c r="DS32">
        <v>9.31</v>
      </c>
      <c r="DT32">
        <v>1.35</v>
      </c>
      <c r="DU32">
        <v>1.94</v>
      </c>
      <c r="DV32">
        <v>3.3099999999999996</v>
      </c>
      <c r="DW32">
        <v>0.21000000000000002</v>
      </c>
      <c r="DX32">
        <v>8.7999999999999989</v>
      </c>
      <c r="DY32">
        <v>10.64</v>
      </c>
      <c r="DZ32">
        <v>1.04</v>
      </c>
      <c r="EA32">
        <v>1.64</v>
      </c>
      <c r="EB32">
        <v>1.91</v>
      </c>
      <c r="EC32">
        <v>0.04</v>
      </c>
      <c r="ED32">
        <v>8.08</v>
      </c>
      <c r="EE32">
        <v>9.61</v>
      </c>
      <c r="EF32">
        <v>1.32</v>
      </c>
      <c r="EG32">
        <v>1.5</v>
      </c>
      <c r="EH32">
        <v>2.9899999999999998</v>
      </c>
      <c r="EI32">
        <v>0.56000000000000005</v>
      </c>
      <c r="EJ32">
        <v>8.879999999999999</v>
      </c>
      <c r="EK32">
        <v>7.87</v>
      </c>
      <c r="EL32">
        <v>1.58</v>
      </c>
      <c r="EM32">
        <v>2.98</v>
      </c>
      <c r="EN32">
        <v>2.65</v>
      </c>
      <c r="EO32">
        <v>9.9999999999999992E-2</v>
      </c>
      <c r="EP32">
        <v>8.5299999999999994</v>
      </c>
      <c r="EQ32">
        <v>8.629999999999999</v>
      </c>
      <c r="ER32">
        <v>1.86</v>
      </c>
      <c r="ES32">
        <v>2.84</v>
      </c>
      <c r="ET32">
        <v>2.19</v>
      </c>
      <c r="EU32">
        <v>0.01</v>
      </c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  <c r="IT32" s="9"/>
      <c r="IU32" s="9"/>
      <c r="IV32" s="9"/>
      <c r="IW32" s="9"/>
      <c r="IX32" s="9"/>
      <c r="IY32" s="9"/>
      <c r="IZ32" s="9"/>
      <c r="JA32" s="9"/>
      <c r="JB32" s="9"/>
      <c r="JC32" s="9"/>
      <c r="JD32" s="9"/>
      <c r="JE32" s="9"/>
      <c r="JF32" s="9"/>
      <c r="JG32" s="9"/>
      <c r="JH32" s="9"/>
      <c r="JI32" s="9"/>
      <c r="JJ32" s="9"/>
      <c r="JK32" s="9"/>
      <c r="JL32" s="9"/>
      <c r="JM32" s="9"/>
      <c r="JN32" s="9"/>
      <c r="JO32" s="9"/>
      <c r="JP32" s="9"/>
      <c r="JQ32" s="9"/>
      <c r="JR32" s="9"/>
      <c r="JS32" s="9"/>
      <c r="JT32" s="9"/>
      <c r="JU32" s="9"/>
      <c r="JV32" s="9"/>
      <c r="JW32" s="9"/>
      <c r="JX32" s="9"/>
      <c r="JY32" s="9"/>
    </row>
    <row r="33" spans="3:285" x14ac:dyDescent="0.25">
      <c r="C33" s="14"/>
      <c r="D33" s="14" t="s">
        <v>47</v>
      </c>
      <c r="E33" s="14" t="s">
        <v>48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R33" s="14" t="s">
        <v>41</v>
      </c>
      <c r="S33" s="14"/>
      <c r="T33" s="5">
        <v>8.41</v>
      </c>
      <c r="U33" s="6">
        <v>7.35</v>
      </c>
      <c r="V33" s="6">
        <v>1.48</v>
      </c>
      <c r="W33" s="6">
        <v>3.1799999999999997</v>
      </c>
      <c r="X33" s="6">
        <v>3.5999999999999996</v>
      </c>
      <c r="Y33" s="9">
        <v>0.04</v>
      </c>
      <c r="Z33" s="5">
        <v>7.97</v>
      </c>
      <c r="AA33" s="6">
        <v>10.5</v>
      </c>
      <c r="AB33" s="6">
        <v>0.97</v>
      </c>
      <c r="AC33" s="6">
        <v>2.25</v>
      </c>
      <c r="AD33" s="6">
        <v>2.34</v>
      </c>
      <c r="AE33" s="8">
        <v>0.04</v>
      </c>
      <c r="AF33">
        <v>8.18</v>
      </c>
      <c r="AG33">
        <v>11.14</v>
      </c>
      <c r="AH33">
        <v>1.25</v>
      </c>
      <c r="AI33">
        <v>1.61</v>
      </c>
      <c r="AJ33">
        <v>1.77</v>
      </c>
      <c r="AK33">
        <v>0.11</v>
      </c>
      <c r="AL33">
        <v>8.6</v>
      </c>
      <c r="AM33">
        <v>9.5</v>
      </c>
      <c r="AN33">
        <v>1.4</v>
      </c>
      <c r="AO33">
        <v>1.85</v>
      </c>
      <c r="AP33">
        <v>2.5299999999999998</v>
      </c>
      <c r="AQ33">
        <v>0.19</v>
      </c>
      <c r="AR33">
        <v>8.41</v>
      </c>
      <c r="AS33">
        <v>7.35</v>
      </c>
      <c r="AT33">
        <v>1.48</v>
      </c>
      <c r="AU33">
        <v>3.1799999999999997</v>
      </c>
      <c r="AV33">
        <v>3.5999999999999996</v>
      </c>
      <c r="AW33">
        <v>0.04</v>
      </c>
      <c r="AX33">
        <v>9.77</v>
      </c>
      <c r="AY33">
        <v>9.0399999999999991</v>
      </c>
      <c r="AZ33">
        <v>0.35000000000000003</v>
      </c>
      <c r="BA33">
        <v>1.98</v>
      </c>
      <c r="BB33">
        <v>2.4</v>
      </c>
      <c r="BC33">
        <v>0.52</v>
      </c>
      <c r="BJ33">
        <v>7.9399999999999995</v>
      </c>
      <c r="BK33">
        <v>9.31</v>
      </c>
      <c r="BL33">
        <v>1.35</v>
      </c>
      <c r="BM33">
        <v>1.94</v>
      </c>
      <c r="BN33">
        <v>3.3099999999999996</v>
      </c>
      <c r="BO33">
        <v>0.21000000000000002</v>
      </c>
      <c r="BP33">
        <v>7.72</v>
      </c>
      <c r="BQ33">
        <v>9.92</v>
      </c>
      <c r="BR33">
        <v>1.4</v>
      </c>
      <c r="BS33">
        <v>2.1799999999999997</v>
      </c>
      <c r="BT33">
        <v>2.6199999999999997</v>
      </c>
      <c r="BU33">
        <v>0.21000000000000002</v>
      </c>
      <c r="BV33">
        <v>8.4700000000000006</v>
      </c>
      <c r="BW33">
        <v>6.95</v>
      </c>
      <c r="BY33">
        <v>3.1999999999999997</v>
      </c>
      <c r="BZ33">
        <v>2.5</v>
      </c>
      <c r="CA33">
        <v>0.05</v>
      </c>
      <c r="CB33">
        <v>7.41</v>
      </c>
      <c r="CC33">
        <v>9.0399999999999991</v>
      </c>
      <c r="CD33">
        <v>1.26</v>
      </c>
      <c r="CE33">
        <v>2.44</v>
      </c>
      <c r="CF33">
        <v>3.6199999999999997</v>
      </c>
      <c r="CG33">
        <v>0.29000000000000004</v>
      </c>
      <c r="CH33">
        <v>7.92</v>
      </c>
      <c r="CI33">
        <v>11.5</v>
      </c>
      <c r="CJ33">
        <v>1.02</v>
      </c>
      <c r="CK33">
        <v>1.62</v>
      </c>
      <c r="CL33">
        <v>1.93</v>
      </c>
      <c r="CM33">
        <v>6.9999999999999993E-2</v>
      </c>
      <c r="CN33">
        <v>9.08</v>
      </c>
      <c r="CO33">
        <v>8.01</v>
      </c>
      <c r="CP33">
        <v>1.08</v>
      </c>
      <c r="CQ33">
        <v>2</v>
      </c>
      <c r="CR33">
        <v>3.59</v>
      </c>
      <c r="CS33">
        <v>0.3</v>
      </c>
      <c r="CT33">
        <v>7.92</v>
      </c>
      <c r="CU33">
        <v>11.5</v>
      </c>
      <c r="CV33">
        <v>1.02</v>
      </c>
      <c r="CW33">
        <v>1.62</v>
      </c>
      <c r="CX33">
        <v>1.93</v>
      </c>
      <c r="CY33">
        <v>6.9999999999999993E-2</v>
      </c>
      <c r="CZ33">
        <v>7.68</v>
      </c>
      <c r="DA33">
        <v>9.9</v>
      </c>
      <c r="DB33">
        <v>1.02</v>
      </c>
      <c r="DC33">
        <v>2.2199999999999998</v>
      </c>
      <c r="DD33">
        <v>2.9899999999999998</v>
      </c>
      <c r="DE33">
        <v>0.25</v>
      </c>
      <c r="DF33">
        <v>9.5</v>
      </c>
      <c r="DG33">
        <v>10.65</v>
      </c>
      <c r="DH33">
        <v>0.55000000000000004</v>
      </c>
      <c r="DI33">
        <v>1.37</v>
      </c>
      <c r="DJ33">
        <v>1.85</v>
      </c>
      <c r="DK33">
        <v>0.14000000000000001</v>
      </c>
      <c r="DL33">
        <v>6.84</v>
      </c>
      <c r="DM33">
        <v>8.61</v>
      </c>
      <c r="DN33">
        <v>1.37</v>
      </c>
      <c r="DO33">
        <v>2.5099999999999998</v>
      </c>
      <c r="DP33">
        <v>3.1799999999999997</v>
      </c>
      <c r="DR33">
        <v>8.4700000000000006</v>
      </c>
      <c r="DS33">
        <v>11.85</v>
      </c>
      <c r="DT33">
        <v>0.51</v>
      </c>
      <c r="DU33">
        <v>0.9</v>
      </c>
      <c r="DV33">
        <v>1.99</v>
      </c>
      <c r="DW33">
        <v>0.35000000000000003</v>
      </c>
      <c r="DX33">
        <v>9.67</v>
      </c>
      <c r="DY33">
        <v>10.02</v>
      </c>
      <c r="DZ33">
        <v>0.57999999999999996</v>
      </c>
      <c r="EA33">
        <v>1.4</v>
      </c>
      <c r="EB33">
        <v>2.2199999999999998</v>
      </c>
      <c r="EC33">
        <v>0.17</v>
      </c>
      <c r="ED33">
        <v>8.7799999999999994</v>
      </c>
      <c r="EE33">
        <v>9.25</v>
      </c>
      <c r="EF33">
        <v>1.3</v>
      </c>
      <c r="EG33">
        <v>1.4</v>
      </c>
      <c r="EH33">
        <v>2.88</v>
      </c>
      <c r="EI33">
        <v>0.45</v>
      </c>
      <c r="EJ33">
        <v>9.7999999999999989</v>
      </c>
      <c r="EK33">
        <v>8.5</v>
      </c>
      <c r="EL33">
        <v>0.92</v>
      </c>
      <c r="EM33">
        <v>1.62</v>
      </c>
      <c r="EN33">
        <v>3.09</v>
      </c>
      <c r="EO33">
        <v>0.13</v>
      </c>
      <c r="EP33">
        <v>7.5</v>
      </c>
      <c r="EQ33">
        <v>9.01</v>
      </c>
      <c r="ER33">
        <v>1.28</v>
      </c>
      <c r="ES33">
        <v>2.94</v>
      </c>
      <c r="ET33">
        <v>2.92</v>
      </c>
      <c r="EU33">
        <v>0.41000000000000003</v>
      </c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  <c r="IT33" s="9"/>
      <c r="IU33" s="9"/>
      <c r="IV33" s="9"/>
      <c r="IW33" s="9"/>
      <c r="IX33" s="9"/>
      <c r="IY33" s="9"/>
      <c r="IZ33" s="9"/>
      <c r="JA33" s="9"/>
      <c r="JB33" s="9"/>
      <c r="JC33" s="9"/>
      <c r="JD33" s="9"/>
      <c r="JE33" s="9"/>
      <c r="JF33" s="9"/>
      <c r="JG33" s="9"/>
      <c r="JH33" s="9"/>
      <c r="JI33" s="9"/>
      <c r="JJ33" s="9"/>
      <c r="JK33" s="9"/>
      <c r="JL33" s="9"/>
      <c r="JM33" s="9"/>
      <c r="JN33" s="9"/>
      <c r="JO33" s="9"/>
      <c r="JP33" s="9"/>
      <c r="JQ33" s="9"/>
      <c r="JR33" s="9"/>
      <c r="JS33" s="9"/>
      <c r="JT33" s="9"/>
      <c r="JU33" s="9"/>
      <c r="JV33" s="9"/>
      <c r="JW33" s="9"/>
      <c r="JX33" s="9"/>
      <c r="JY33" s="9"/>
    </row>
    <row r="34" spans="3:285" x14ac:dyDescent="0.25">
      <c r="C34" s="14"/>
      <c r="D34" s="14" t="s">
        <v>49</v>
      </c>
      <c r="E34" s="14" t="s">
        <v>50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R34" s="14"/>
      <c r="S34" s="14"/>
      <c r="T34" s="5">
        <v>8.34</v>
      </c>
      <c r="U34" s="6">
        <v>10.4</v>
      </c>
      <c r="V34" s="6">
        <v>0.68</v>
      </c>
      <c r="W34" s="6">
        <v>1.27</v>
      </c>
      <c r="X34" s="6">
        <v>2.44</v>
      </c>
      <c r="Y34" s="9"/>
      <c r="Z34" s="5">
        <v>8.75</v>
      </c>
      <c r="AA34" s="6">
        <v>11.27</v>
      </c>
      <c r="AB34" s="6">
        <v>0.98</v>
      </c>
      <c r="AC34" s="6">
        <v>1.01</v>
      </c>
      <c r="AD34" s="6">
        <v>2.0399999999999996</v>
      </c>
      <c r="AE34" s="8">
        <v>0.01</v>
      </c>
      <c r="AF34">
        <v>8.77</v>
      </c>
      <c r="AG34">
        <v>10.31</v>
      </c>
      <c r="AH34">
        <v>1.8</v>
      </c>
      <c r="AI34">
        <v>2.21</v>
      </c>
      <c r="AJ34">
        <v>0.97</v>
      </c>
      <c r="AK34">
        <v>0.01</v>
      </c>
      <c r="AL34">
        <v>8.1999999999999993</v>
      </c>
      <c r="AN34">
        <v>0.52</v>
      </c>
      <c r="AO34">
        <v>0.67</v>
      </c>
      <c r="AQ34">
        <v>0.01</v>
      </c>
      <c r="AR34">
        <v>8.84</v>
      </c>
      <c r="AS34">
        <v>10.709999999999999</v>
      </c>
      <c r="AT34">
        <v>0.52</v>
      </c>
      <c r="AU34">
        <v>1.3</v>
      </c>
      <c r="AV34">
        <v>2.3699999999999997</v>
      </c>
      <c r="AW34">
        <v>0.32</v>
      </c>
      <c r="AX34">
        <v>7.68</v>
      </c>
      <c r="AY34">
        <v>9.9</v>
      </c>
      <c r="AZ34">
        <v>1.02</v>
      </c>
      <c r="BA34">
        <v>2.2199999999999998</v>
      </c>
      <c r="BB34">
        <v>2.9899999999999998</v>
      </c>
      <c r="BC34">
        <v>0.25</v>
      </c>
      <c r="BJ34">
        <v>10</v>
      </c>
      <c r="BK34">
        <v>11.11</v>
      </c>
      <c r="BL34">
        <v>0.41000000000000003</v>
      </c>
      <c r="BM34">
        <v>0.9</v>
      </c>
      <c r="BN34">
        <v>1.64</v>
      </c>
      <c r="BO34">
        <v>0.01</v>
      </c>
      <c r="BP34">
        <v>8.879999999999999</v>
      </c>
      <c r="BQ34">
        <v>7.87</v>
      </c>
      <c r="BR34">
        <v>1.58</v>
      </c>
      <c r="BS34">
        <v>2.98</v>
      </c>
      <c r="BT34">
        <v>2.65</v>
      </c>
      <c r="BU34">
        <v>9.9999999999999992E-2</v>
      </c>
      <c r="BV34">
        <v>7.5</v>
      </c>
      <c r="BW34">
        <v>9.01</v>
      </c>
      <c r="BX34">
        <v>1.28</v>
      </c>
      <c r="BY34">
        <v>2.94</v>
      </c>
      <c r="BZ34">
        <v>2.92</v>
      </c>
      <c r="CA34">
        <v>0.41000000000000003</v>
      </c>
      <c r="CB34">
        <v>8.1</v>
      </c>
      <c r="CC34">
        <v>10.92</v>
      </c>
      <c r="CD34">
        <v>1.24</v>
      </c>
      <c r="CE34">
        <v>1.77</v>
      </c>
      <c r="CF34">
        <v>1.97</v>
      </c>
      <c r="CG34">
        <v>6.9999999999999993E-2</v>
      </c>
      <c r="CH34">
        <v>8.35</v>
      </c>
      <c r="CI34">
        <v>9.42</v>
      </c>
      <c r="CJ34">
        <v>1.22</v>
      </c>
      <c r="CK34">
        <v>1.75</v>
      </c>
      <c r="CL34">
        <v>3.3</v>
      </c>
      <c r="CM34">
        <v>0.01</v>
      </c>
      <c r="CN34">
        <v>7.72</v>
      </c>
      <c r="CO34">
        <v>9.92</v>
      </c>
      <c r="CP34">
        <v>1.4</v>
      </c>
      <c r="CQ34">
        <v>2.1799999999999997</v>
      </c>
      <c r="CR34">
        <v>2.6199999999999997</v>
      </c>
      <c r="CS34">
        <v>0.21000000000000002</v>
      </c>
      <c r="CT34">
        <v>8.5499999999999989</v>
      </c>
      <c r="CU34">
        <v>9.31</v>
      </c>
      <c r="CV34">
        <v>1.07</v>
      </c>
      <c r="CW34">
        <v>1.94</v>
      </c>
      <c r="CX34">
        <v>3.0599999999999996</v>
      </c>
      <c r="CY34">
        <v>0.13</v>
      </c>
      <c r="CZ34">
        <v>6.84</v>
      </c>
      <c r="DA34">
        <v>8.61</v>
      </c>
      <c r="DB34">
        <v>1.37</v>
      </c>
      <c r="DC34">
        <v>2.5099999999999998</v>
      </c>
      <c r="DD34">
        <v>3.1799999999999997</v>
      </c>
      <c r="DF34">
        <v>8.879999999999999</v>
      </c>
      <c r="DG34">
        <v>7.87</v>
      </c>
      <c r="DH34">
        <v>1.58</v>
      </c>
      <c r="DI34">
        <v>2.98</v>
      </c>
      <c r="DJ34">
        <v>2.65</v>
      </c>
      <c r="DK34">
        <v>9.9999999999999992E-2</v>
      </c>
      <c r="DL34">
        <v>7.17</v>
      </c>
      <c r="DM34">
        <v>8.94</v>
      </c>
      <c r="DN34">
        <v>1.42</v>
      </c>
      <c r="DO34">
        <v>3.3</v>
      </c>
      <c r="DP34">
        <v>3.1799999999999997</v>
      </c>
      <c r="DQ34">
        <v>6.0000000000000005E-2</v>
      </c>
      <c r="DR34">
        <v>8.08</v>
      </c>
      <c r="DS34">
        <v>9.0399999999999991</v>
      </c>
      <c r="DT34">
        <v>1.42</v>
      </c>
      <c r="DU34">
        <v>2.2699999999999996</v>
      </c>
      <c r="DV34">
        <v>3.2399999999999998</v>
      </c>
      <c r="DW34">
        <v>0.01</v>
      </c>
      <c r="ED34">
        <v>9.07</v>
      </c>
      <c r="EE34">
        <v>8.67</v>
      </c>
      <c r="EF34">
        <v>1.67</v>
      </c>
      <c r="EG34">
        <v>2</v>
      </c>
      <c r="EH34">
        <v>2.2199999999999998</v>
      </c>
      <c r="EI34">
        <v>0.44</v>
      </c>
      <c r="EJ34">
        <v>8.85</v>
      </c>
      <c r="EK34">
        <v>7.2799999999999994</v>
      </c>
      <c r="EL34">
        <v>2.3099999999999996</v>
      </c>
      <c r="EM34">
        <v>2.5</v>
      </c>
      <c r="EN34">
        <v>2.94</v>
      </c>
      <c r="EO34">
        <v>0.18000000000000002</v>
      </c>
      <c r="EP34">
        <v>9.5</v>
      </c>
      <c r="EQ34">
        <v>10.95</v>
      </c>
      <c r="ER34">
        <v>0.71</v>
      </c>
      <c r="ES34">
        <v>1.25</v>
      </c>
      <c r="ET34">
        <v>1.41</v>
      </c>
      <c r="EU34">
        <v>0.24000000000000002</v>
      </c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  <c r="IT34" s="9"/>
      <c r="IU34" s="9"/>
      <c r="IV34" s="9"/>
      <c r="IW34" s="9"/>
      <c r="IX34" s="9"/>
      <c r="IY34" s="9"/>
      <c r="IZ34" s="9"/>
      <c r="JA34" s="9"/>
      <c r="JB34" s="9"/>
      <c r="JC34" s="9"/>
      <c r="JD34" s="9"/>
      <c r="JE34" s="9"/>
      <c r="JF34" s="9"/>
      <c r="JG34" s="9"/>
      <c r="JH34" s="9"/>
      <c r="JI34" s="9"/>
      <c r="JJ34" s="9"/>
      <c r="JK34" s="9"/>
      <c r="JL34" s="9"/>
      <c r="JM34" s="9"/>
      <c r="JN34" s="9"/>
      <c r="JO34" s="9"/>
      <c r="JP34" s="9"/>
      <c r="JQ34" s="9"/>
      <c r="JR34" s="9"/>
      <c r="JS34" s="9"/>
      <c r="JT34" s="9"/>
      <c r="JU34" s="9"/>
      <c r="JV34" s="9"/>
      <c r="JW34" s="9"/>
      <c r="JX34" s="9"/>
      <c r="JY34" s="9"/>
    </row>
    <row r="35" spans="3:285" ht="17.25" x14ac:dyDescent="0.25">
      <c r="C35" s="14"/>
      <c r="D35" s="14" t="s">
        <v>51</v>
      </c>
      <c r="E35" s="14" t="s">
        <v>52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R35" s="14"/>
      <c r="S35" s="14"/>
      <c r="T35" s="5">
        <v>9.4</v>
      </c>
      <c r="U35" s="6">
        <v>11</v>
      </c>
      <c r="V35" s="6">
        <v>0.77</v>
      </c>
      <c r="W35" s="6">
        <v>1.42</v>
      </c>
      <c r="X35" s="6">
        <v>1.42</v>
      </c>
      <c r="Y35" s="9">
        <v>6.0000000000000005E-2</v>
      </c>
      <c r="Z35" s="5">
        <v>9.2200000000000006</v>
      </c>
      <c r="AA35" s="6">
        <v>10.62</v>
      </c>
      <c r="AB35" s="6">
        <v>0.85</v>
      </c>
      <c r="AC35" s="6">
        <v>1.21</v>
      </c>
      <c r="AD35" s="6">
        <v>2.11</v>
      </c>
      <c r="AE35" s="8">
        <v>0.04</v>
      </c>
      <c r="AF35">
        <v>8.58</v>
      </c>
      <c r="AG35">
        <v>9.32</v>
      </c>
      <c r="AH35">
        <v>1.58</v>
      </c>
      <c r="AI35">
        <v>1.94</v>
      </c>
      <c r="AJ35">
        <v>2.4899999999999998</v>
      </c>
      <c r="AK35">
        <v>0.14000000000000001</v>
      </c>
      <c r="AL35">
        <v>9.07</v>
      </c>
      <c r="AM35">
        <v>8.67</v>
      </c>
      <c r="AN35">
        <v>1.67</v>
      </c>
      <c r="AO35">
        <v>2</v>
      </c>
      <c r="AP35">
        <v>2.2199999999999998</v>
      </c>
      <c r="AQ35">
        <v>0.44</v>
      </c>
      <c r="AR35">
        <v>8.77</v>
      </c>
      <c r="AS35">
        <v>10.31</v>
      </c>
      <c r="AT35">
        <v>1.8</v>
      </c>
      <c r="AU35">
        <v>2.21</v>
      </c>
      <c r="AV35">
        <v>0.97</v>
      </c>
      <c r="AW35">
        <v>0.01</v>
      </c>
      <c r="AX35">
        <v>8.4700000000000006</v>
      </c>
      <c r="AY35">
        <v>6.95</v>
      </c>
      <c r="BA35">
        <v>3.1999999999999997</v>
      </c>
      <c r="BB35">
        <v>2.5</v>
      </c>
      <c r="BC35">
        <v>0.05</v>
      </c>
      <c r="BP35">
        <v>7.21</v>
      </c>
      <c r="BQ35">
        <v>12.049999999999999</v>
      </c>
      <c r="BR35">
        <v>0.54</v>
      </c>
      <c r="BS35">
        <v>1.32</v>
      </c>
      <c r="BT35">
        <v>2.1399999999999997</v>
      </c>
      <c r="BV35">
        <v>7.6499999999999995</v>
      </c>
      <c r="BW35">
        <v>10.51</v>
      </c>
      <c r="BX35">
        <v>1.62</v>
      </c>
      <c r="BY35">
        <v>2.1399999999999997</v>
      </c>
      <c r="BZ35">
        <v>1.92</v>
      </c>
      <c r="CA35">
        <v>0.22</v>
      </c>
      <c r="CB35">
        <v>9.07</v>
      </c>
      <c r="CC35">
        <v>8.67</v>
      </c>
      <c r="CD35">
        <v>1.67</v>
      </c>
      <c r="CE35">
        <v>2</v>
      </c>
      <c r="CF35">
        <v>2.2199999999999998</v>
      </c>
      <c r="CG35">
        <v>0.44</v>
      </c>
      <c r="CH35">
        <v>8.4700000000000006</v>
      </c>
      <c r="CI35">
        <v>6.95</v>
      </c>
      <c r="CK35">
        <v>3.1999999999999997</v>
      </c>
      <c r="CL35">
        <v>2.5</v>
      </c>
      <c r="CM35">
        <v>0.05</v>
      </c>
      <c r="CN35">
        <v>8.41</v>
      </c>
      <c r="CO35">
        <v>7.35</v>
      </c>
      <c r="CP35">
        <v>1.48</v>
      </c>
      <c r="CQ35">
        <v>3.1799999999999997</v>
      </c>
      <c r="CR35">
        <v>3.5999999999999996</v>
      </c>
      <c r="CS35">
        <v>0.04</v>
      </c>
      <c r="CT35">
        <v>8.18</v>
      </c>
      <c r="CU35">
        <v>11.14</v>
      </c>
      <c r="CV35">
        <v>1.25</v>
      </c>
      <c r="CW35">
        <v>1.61</v>
      </c>
      <c r="CX35">
        <v>1.77</v>
      </c>
      <c r="CY35">
        <v>0.11</v>
      </c>
      <c r="CZ35">
        <v>7.17</v>
      </c>
      <c r="DA35">
        <v>8.94</v>
      </c>
      <c r="DB35">
        <v>1.42</v>
      </c>
      <c r="DC35">
        <v>3.3</v>
      </c>
      <c r="DD35">
        <v>3.1799999999999997</v>
      </c>
      <c r="DE35">
        <v>6.0000000000000005E-2</v>
      </c>
      <c r="DF35">
        <v>8.92</v>
      </c>
      <c r="DG35">
        <v>9.67</v>
      </c>
      <c r="DH35">
        <v>1.44</v>
      </c>
      <c r="DI35">
        <v>1.41</v>
      </c>
      <c r="DJ35">
        <v>2.59</v>
      </c>
      <c r="DK35">
        <v>0.03</v>
      </c>
      <c r="DL35">
        <v>7.4799999999999995</v>
      </c>
      <c r="DM35">
        <v>7.41</v>
      </c>
      <c r="DN35">
        <v>1.08</v>
      </c>
      <c r="DO35">
        <v>2.6999999999999997</v>
      </c>
      <c r="DQ35">
        <v>0.33</v>
      </c>
      <c r="DR35">
        <v>8.1</v>
      </c>
      <c r="DS35">
        <v>10.92</v>
      </c>
      <c r="DT35">
        <v>1.24</v>
      </c>
      <c r="DU35">
        <v>1.77</v>
      </c>
      <c r="DV35">
        <v>1.97</v>
      </c>
      <c r="DW35">
        <v>6.9999999999999993E-2</v>
      </c>
      <c r="ED35">
        <v>7.68</v>
      </c>
      <c r="EE35">
        <v>9.9</v>
      </c>
      <c r="EF35">
        <v>1.02</v>
      </c>
      <c r="EG35">
        <v>2.2199999999999998</v>
      </c>
      <c r="EH35">
        <v>2.9899999999999998</v>
      </c>
      <c r="EI35">
        <v>0.25</v>
      </c>
      <c r="EJ35">
        <v>8.34</v>
      </c>
      <c r="EK35">
        <v>10.4</v>
      </c>
      <c r="EL35">
        <v>0.68</v>
      </c>
      <c r="EM35">
        <v>1.27</v>
      </c>
      <c r="EN35">
        <v>2.44</v>
      </c>
      <c r="EP35">
        <v>8.0499999999999989</v>
      </c>
      <c r="EQ35">
        <v>11.32</v>
      </c>
      <c r="ER35">
        <v>0.68</v>
      </c>
      <c r="ES35">
        <v>1.51</v>
      </c>
      <c r="ET35">
        <v>2.48</v>
      </c>
      <c r="EU35">
        <v>0.01</v>
      </c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  <c r="IR35" s="9"/>
      <c r="IS35" s="9"/>
      <c r="IT35" s="9"/>
      <c r="IU35" s="9"/>
      <c r="IV35" s="9"/>
      <c r="IW35" s="9"/>
      <c r="IX35" s="9"/>
      <c r="IY35" s="9"/>
      <c r="IZ35" s="9"/>
      <c r="JA35" s="9"/>
      <c r="JB35" s="9"/>
      <c r="JC35" s="9"/>
      <c r="JD35" s="9"/>
      <c r="JE35" s="9"/>
      <c r="JF35" s="9"/>
      <c r="JG35" s="9"/>
      <c r="JH35" s="9"/>
      <c r="JI35" s="9"/>
      <c r="JJ35" s="9"/>
      <c r="JK35" s="9"/>
      <c r="JL35" s="9"/>
      <c r="JM35" s="9"/>
      <c r="JN35" s="9"/>
      <c r="JO35" s="9"/>
      <c r="JP35" s="9"/>
      <c r="JQ35" s="9"/>
      <c r="JR35" s="9"/>
      <c r="JS35" s="9"/>
      <c r="JT35" s="9"/>
      <c r="JU35" s="9"/>
      <c r="JV35" s="9"/>
      <c r="JW35" s="9"/>
      <c r="JX35" s="9"/>
      <c r="JY35" s="9"/>
    </row>
    <row r="36" spans="3:285" ht="17.25" x14ac:dyDescent="0.25">
      <c r="C36" s="14"/>
      <c r="D36" s="14" t="s">
        <v>53</v>
      </c>
      <c r="E36" s="14" t="s">
        <v>54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R36" s="14"/>
      <c r="S36" s="14"/>
      <c r="T36" s="5">
        <v>8.92</v>
      </c>
      <c r="U36" s="6">
        <v>9.67</v>
      </c>
      <c r="V36" s="6">
        <v>1.44</v>
      </c>
      <c r="W36" s="6">
        <v>1.41</v>
      </c>
      <c r="X36" s="6">
        <v>2.59</v>
      </c>
      <c r="Y36" s="9">
        <v>0.03</v>
      </c>
      <c r="Z36" s="5">
        <v>8.77</v>
      </c>
      <c r="AA36" s="6">
        <v>10.31</v>
      </c>
      <c r="AB36" s="6">
        <v>1.8</v>
      </c>
      <c r="AC36" s="6">
        <v>2.21</v>
      </c>
      <c r="AD36" s="6">
        <v>0.97</v>
      </c>
      <c r="AE36" s="8">
        <v>0.01</v>
      </c>
      <c r="AF36">
        <v>8.84</v>
      </c>
      <c r="AG36">
        <v>10.709999999999999</v>
      </c>
      <c r="AH36">
        <v>0.52</v>
      </c>
      <c r="AI36">
        <v>1.3</v>
      </c>
      <c r="AJ36">
        <v>2.3699999999999997</v>
      </c>
      <c r="AK36">
        <v>0.32</v>
      </c>
      <c r="AL36">
        <v>9.77</v>
      </c>
      <c r="AM36">
        <v>9.0399999999999991</v>
      </c>
      <c r="AN36">
        <v>0.35000000000000003</v>
      </c>
      <c r="AO36">
        <v>1.98</v>
      </c>
      <c r="AP36">
        <v>2.4</v>
      </c>
      <c r="AQ36">
        <v>0.52</v>
      </c>
      <c r="AR36">
        <v>8.52</v>
      </c>
      <c r="AS36">
        <v>9.32</v>
      </c>
      <c r="AT36">
        <v>1.02</v>
      </c>
      <c r="AU36">
        <v>2.17</v>
      </c>
      <c r="AV36">
        <v>2.98</v>
      </c>
      <c r="AW36">
        <v>0.04</v>
      </c>
      <c r="AX36">
        <v>10</v>
      </c>
      <c r="AY36">
        <v>11.11</v>
      </c>
      <c r="AZ36">
        <v>0.41000000000000003</v>
      </c>
      <c r="BA36">
        <v>0.9</v>
      </c>
      <c r="BB36">
        <v>1.64</v>
      </c>
      <c r="BC36">
        <v>0.01</v>
      </c>
      <c r="BP36">
        <v>8.6</v>
      </c>
      <c r="BQ36">
        <v>9.5</v>
      </c>
      <c r="BR36">
        <v>1.4</v>
      </c>
      <c r="BS36">
        <v>1.85</v>
      </c>
      <c r="BT36">
        <v>2.5299999999999998</v>
      </c>
      <c r="BU36">
        <v>0.19</v>
      </c>
      <c r="BV36">
        <v>8.2099999999999991</v>
      </c>
      <c r="BW36">
        <v>10.44</v>
      </c>
      <c r="BX36">
        <v>0.98</v>
      </c>
      <c r="BY36">
        <v>1.77</v>
      </c>
      <c r="BZ36">
        <v>2.5799999999999996</v>
      </c>
      <c r="CA36">
        <v>0.09</v>
      </c>
      <c r="CB36">
        <v>9.08</v>
      </c>
      <c r="CC36">
        <v>8.01</v>
      </c>
      <c r="CD36">
        <v>1.08</v>
      </c>
      <c r="CE36">
        <v>2</v>
      </c>
      <c r="CF36">
        <v>3.59</v>
      </c>
      <c r="CG36">
        <v>0.3</v>
      </c>
      <c r="CH36">
        <v>7.52</v>
      </c>
      <c r="CI36">
        <v>10.58</v>
      </c>
      <c r="CJ36">
        <v>0.98</v>
      </c>
      <c r="CK36">
        <v>1.91</v>
      </c>
      <c r="CL36">
        <v>2.9099999999999997</v>
      </c>
      <c r="CM36">
        <v>0.15000000000000002</v>
      </c>
      <c r="CN36">
        <v>8.67</v>
      </c>
      <c r="CO36">
        <v>9.08</v>
      </c>
      <c r="CP36">
        <v>1.04</v>
      </c>
      <c r="CQ36">
        <v>1.72</v>
      </c>
      <c r="CR36">
        <v>3.2399999999999998</v>
      </c>
      <c r="CS36">
        <v>0.31</v>
      </c>
      <c r="CT36">
        <v>7.5</v>
      </c>
      <c r="CU36">
        <v>9.01</v>
      </c>
      <c r="CV36">
        <v>1.28</v>
      </c>
      <c r="CW36">
        <v>2.94</v>
      </c>
      <c r="CX36">
        <v>2.92</v>
      </c>
      <c r="CY36">
        <v>0.41000000000000003</v>
      </c>
      <c r="CZ36">
        <v>7.4799999999999995</v>
      </c>
      <c r="DA36">
        <v>7.41</v>
      </c>
      <c r="DB36">
        <v>1.08</v>
      </c>
      <c r="DC36">
        <v>2.6999999999999997</v>
      </c>
      <c r="DE36">
        <v>0.33</v>
      </c>
      <c r="DF36">
        <v>8.41</v>
      </c>
      <c r="DG36">
        <v>8.42</v>
      </c>
      <c r="DH36">
        <v>1.52</v>
      </c>
      <c r="DI36">
        <v>2.4699999999999998</v>
      </c>
      <c r="DJ36">
        <v>2.84</v>
      </c>
      <c r="DK36">
        <v>0.4</v>
      </c>
      <c r="DL36">
        <v>7.24</v>
      </c>
      <c r="DM36">
        <v>9.75</v>
      </c>
      <c r="DN36">
        <v>1.57</v>
      </c>
      <c r="DO36">
        <v>2.75</v>
      </c>
      <c r="DP36">
        <v>2.6799999999999997</v>
      </c>
      <c r="DQ36">
        <v>6.9999999999999993E-2</v>
      </c>
      <c r="DR36">
        <v>8.75</v>
      </c>
      <c r="DS36">
        <v>10.709999999999999</v>
      </c>
      <c r="DT36">
        <v>0.75</v>
      </c>
      <c r="DU36">
        <v>1.32</v>
      </c>
      <c r="DV36">
        <v>2.36</v>
      </c>
      <c r="DW36">
        <v>0.16</v>
      </c>
      <c r="ED36">
        <v>6.84</v>
      </c>
      <c r="EE36">
        <v>8.61</v>
      </c>
      <c r="EF36">
        <v>1.37</v>
      </c>
      <c r="EG36">
        <v>2.5099999999999998</v>
      </c>
      <c r="EH36">
        <v>3.1799999999999997</v>
      </c>
      <c r="EP36">
        <v>8.35</v>
      </c>
      <c r="EQ36">
        <v>9.42</v>
      </c>
      <c r="ER36">
        <v>1.22</v>
      </c>
      <c r="ES36">
        <v>1.75</v>
      </c>
      <c r="ET36">
        <v>3.3</v>
      </c>
      <c r="EU36">
        <v>0.01</v>
      </c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  <c r="IQ36" s="9"/>
      <c r="IR36" s="9"/>
      <c r="IS36" s="9"/>
      <c r="IT36" s="9"/>
      <c r="IU36" s="9"/>
      <c r="IV36" s="9"/>
      <c r="IW36" s="9"/>
      <c r="IX36" s="9"/>
      <c r="IY36" s="9"/>
      <c r="IZ36" s="9"/>
      <c r="JA36" s="9"/>
      <c r="JB36" s="9"/>
      <c r="JC36" s="9"/>
      <c r="JD36" s="9"/>
      <c r="JE36" s="9"/>
      <c r="JF36" s="9"/>
      <c r="JG36" s="9"/>
      <c r="JH36" s="9"/>
      <c r="JI36" s="9"/>
      <c r="JJ36" s="9"/>
      <c r="JK36" s="9"/>
      <c r="JL36" s="9"/>
      <c r="JM36" s="9"/>
      <c r="JN36" s="9"/>
      <c r="JO36" s="9"/>
      <c r="JP36" s="9"/>
      <c r="JQ36" s="9"/>
      <c r="JR36" s="9"/>
      <c r="JS36" s="9"/>
      <c r="JT36" s="9"/>
      <c r="JU36" s="9"/>
      <c r="JV36" s="9"/>
      <c r="JW36" s="9"/>
      <c r="JX36" s="9"/>
      <c r="JY36" s="9"/>
    </row>
    <row r="37" spans="3:285" ht="17.25" x14ac:dyDescent="0.25">
      <c r="C37" s="14"/>
      <c r="D37" s="14" t="s">
        <v>55</v>
      </c>
      <c r="E37" s="14" t="s">
        <v>56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R37" s="14"/>
      <c r="S37" s="14"/>
      <c r="T37" s="5">
        <v>8.4700000000000006</v>
      </c>
      <c r="U37" s="6">
        <v>11.85</v>
      </c>
      <c r="V37" s="6">
        <v>0.51</v>
      </c>
      <c r="W37" s="6">
        <v>0.9</v>
      </c>
      <c r="X37" s="6">
        <v>1.99</v>
      </c>
      <c r="Y37" s="9">
        <v>0.35000000000000003</v>
      </c>
      <c r="Z37" s="5">
        <v>8.58</v>
      </c>
      <c r="AA37" s="6">
        <v>10.25</v>
      </c>
      <c r="AB37" s="6">
        <v>0.74</v>
      </c>
      <c r="AC37" s="6">
        <v>2.1799999999999997</v>
      </c>
      <c r="AD37" s="6">
        <v>2.2699999999999996</v>
      </c>
      <c r="AE37" s="8">
        <v>0.04</v>
      </c>
      <c r="AF37">
        <v>9.4</v>
      </c>
      <c r="AG37">
        <v>11</v>
      </c>
      <c r="AH37">
        <v>0.77</v>
      </c>
      <c r="AI37">
        <v>1.42</v>
      </c>
      <c r="AJ37">
        <v>1.42</v>
      </c>
      <c r="AK37">
        <v>6.0000000000000005E-2</v>
      </c>
      <c r="AL37">
        <v>8.52</v>
      </c>
      <c r="AM37">
        <v>9.32</v>
      </c>
      <c r="AN37">
        <v>1.02</v>
      </c>
      <c r="AO37">
        <v>2.17</v>
      </c>
      <c r="AP37">
        <v>2.98</v>
      </c>
      <c r="AQ37">
        <v>0.04</v>
      </c>
      <c r="AR37">
        <v>7.17</v>
      </c>
      <c r="AS37">
        <v>8.94</v>
      </c>
      <c r="AT37">
        <v>1.42</v>
      </c>
      <c r="AU37">
        <v>3.3</v>
      </c>
      <c r="AV37">
        <v>3.1799999999999997</v>
      </c>
      <c r="AW37">
        <v>6.0000000000000005E-2</v>
      </c>
      <c r="AX37">
        <v>8.67</v>
      </c>
      <c r="AY37">
        <v>9.08</v>
      </c>
      <c r="AZ37">
        <v>1.04</v>
      </c>
      <c r="BA37">
        <v>1.72</v>
      </c>
      <c r="BB37">
        <v>3.2399999999999998</v>
      </c>
      <c r="BC37">
        <v>0.31</v>
      </c>
      <c r="BP37">
        <v>6.84</v>
      </c>
      <c r="BQ37">
        <v>8.61</v>
      </c>
      <c r="BR37">
        <v>1.37</v>
      </c>
      <c r="BS37">
        <v>2.5099999999999998</v>
      </c>
      <c r="BT37">
        <v>3.1799999999999997</v>
      </c>
      <c r="BV37">
        <v>8.6199999999999992</v>
      </c>
      <c r="BW37">
        <v>8.61</v>
      </c>
      <c r="BX37">
        <v>1.21</v>
      </c>
      <c r="BY37">
        <v>2.15</v>
      </c>
      <c r="BZ37">
        <v>2.8899999999999997</v>
      </c>
      <c r="CA37">
        <v>0.57000000000000006</v>
      </c>
      <c r="CB37">
        <v>8.48</v>
      </c>
      <c r="CC37">
        <v>9.61</v>
      </c>
      <c r="CD37">
        <v>0.67</v>
      </c>
      <c r="CE37">
        <v>2.2199999999999998</v>
      </c>
      <c r="CF37">
        <v>3.01</v>
      </c>
      <c r="CG37">
        <v>6.0000000000000005E-2</v>
      </c>
      <c r="CH37">
        <v>8.01</v>
      </c>
      <c r="CI37">
        <v>12.31</v>
      </c>
      <c r="CJ37">
        <v>0.85</v>
      </c>
      <c r="CK37">
        <v>0.98</v>
      </c>
      <c r="CL37">
        <v>1.9</v>
      </c>
      <c r="CM37">
        <v>0.01</v>
      </c>
      <c r="CN37">
        <v>9.61</v>
      </c>
      <c r="CP37">
        <v>1.04</v>
      </c>
      <c r="CQ37">
        <v>3</v>
      </c>
      <c r="CS37">
        <v>0.01</v>
      </c>
      <c r="CT37">
        <v>8.77</v>
      </c>
      <c r="CU37">
        <v>10.31</v>
      </c>
      <c r="CV37">
        <v>1.8</v>
      </c>
      <c r="CW37">
        <v>2.21</v>
      </c>
      <c r="CX37">
        <v>0.97</v>
      </c>
      <c r="CY37">
        <v>0.01</v>
      </c>
      <c r="CZ37">
        <v>7.24</v>
      </c>
      <c r="DA37">
        <v>9.75</v>
      </c>
      <c r="DB37">
        <v>1.57</v>
      </c>
      <c r="DC37">
        <v>2.75</v>
      </c>
      <c r="DD37">
        <v>2.6799999999999997</v>
      </c>
      <c r="DE37">
        <v>6.9999999999999993E-2</v>
      </c>
      <c r="DF37">
        <v>9.4</v>
      </c>
      <c r="DG37">
        <v>11</v>
      </c>
      <c r="DH37">
        <v>0.77</v>
      </c>
      <c r="DI37">
        <v>1.42</v>
      </c>
      <c r="DJ37">
        <v>1.42</v>
      </c>
      <c r="DK37">
        <v>6.0000000000000005E-2</v>
      </c>
      <c r="DL37">
        <v>7.6499999999999995</v>
      </c>
      <c r="DM37">
        <v>10.51</v>
      </c>
      <c r="DN37">
        <v>1.62</v>
      </c>
      <c r="DO37">
        <v>2.1399999999999997</v>
      </c>
      <c r="DP37">
        <v>1.92</v>
      </c>
      <c r="DQ37">
        <v>0.22</v>
      </c>
      <c r="DR37">
        <v>8.75</v>
      </c>
      <c r="DS37">
        <v>11.27</v>
      </c>
      <c r="DT37">
        <v>0.98</v>
      </c>
      <c r="DU37">
        <v>1.01</v>
      </c>
      <c r="DV37">
        <v>2.0399999999999996</v>
      </c>
      <c r="DW37">
        <v>0.01</v>
      </c>
      <c r="ED37">
        <v>7.17</v>
      </c>
      <c r="EE37">
        <v>8.94</v>
      </c>
      <c r="EF37">
        <v>1.42</v>
      </c>
      <c r="EG37">
        <v>3.3</v>
      </c>
      <c r="EH37">
        <v>3.1799999999999997</v>
      </c>
      <c r="EI37">
        <v>6.0000000000000005E-2</v>
      </c>
      <c r="EP37">
        <v>7.92</v>
      </c>
      <c r="EQ37">
        <v>11.5</v>
      </c>
      <c r="ER37">
        <v>1.02</v>
      </c>
      <c r="ES37">
        <v>1.62</v>
      </c>
      <c r="ET37">
        <v>1.93</v>
      </c>
      <c r="EU37">
        <v>6.9999999999999993E-2</v>
      </c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  <c r="IO37" s="9"/>
      <c r="IP37" s="9"/>
      <c r="IQ37" s="9"/>
      <c r="IR37" s="9"/>
      <c r="IS37" s="9"/>
      <c r="IT37" s="9"/>
      <c r="IU37" s="9"/>
      <c r="IV37" s="9"/>
      <c r="IW37" s="9"/>
      <c r="IX37" s="9"/>
      <c r="IY37" s="9"/>
      <c r="IZ37" s="9"/>
      <c r="JA37" s="9"/>
      <c r="JB37" s="9"/>
      <c r="JC37" s="9"/>
      <c r="JD37" s="9"/>
      <c r="JE37" s="9"/>
      <c r="JF37" s="9"/>
      <c r="JG37" s="9"/>
      <c r="JH37" s="9"/>
      <c r="JI37" s="9"/>
      <c r="JJ37" s="9"/>
      <c r="JK37" s="9"/>
      <c r="JL37" s="9"/>
      <c r="JM37" s="9"/>
      <c r="JN37" s="9"/>
      <c r="JO37" s="9"/>
      <c r="JP37" s="9"/>
      <c r="JQ37" s="9"/>
      <c r="JR37" s="9"/>
      <c r="JS37" s="9"/>
      <c r="JT37" s="9"/>
      <c r="JU37" s="9"/>
      <c r="JV37" s="9"/>
      <c r="JW37" s="9"/>
      <c r="JX37" s="9"/>
      <c r="JY37" s="9"/>
    </row>
    <row r="38" spans="3:285" ht="17.25" x14ac:dyDescent="0.25">
      <c r="C38" s="14"/>
      <c r="D38" s="14" t="s">
        <v>57</v>
      </c>
      <c r="E38" s="14" t="s">
        <v>58</v>
      </c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R38" s="14"/>
      <c r="S38" s="14"/>
      <c r="T38" s="5">
        <v>8.7799999999999994</v>
      </c>
      <c r="U38" s="6">
        <v>9.25</v>
      </c>
      <c r="V38" s="6">
        <v>1.3</v>
      </c>
      <c r="W38" s="6">
        <v>1.4</v>
      </c>
      <c r="X38" s="6">
        <v>2.88</v>
      </c>
      <c r="Y38" s="9">
        <v>0.45</v>
      </c>
      <c r="Z38" s="5">
        <v>7.21</v>
      </c>
      <c r="AA38" s="6">
        <v>12.049999999999999</v>
      </c>
      <c r="AB38" s="6">
        <v>0.54</v>
      </c>
      <c r="AC38" s="6">
        <v>1.32</v>
      </c>
      <c r="AD38" s="6">
        <v>2.1399999999999997</v>
      </c>
      <c r="AE38" s="8"/>
      <c r="AF38">
        <v>8.34</v>
      </c>
      <c r="AG38">
        <v>9.49</v>
      </c>
      <c r="AH38">
        <v>1.36</v>
      </c>
      <c r="AI38">
        <v>2.5399999999999996</v>
      </c>
      <c r="AJ38">
        <v>2.3099999999999996</v>
      </c>
      <c r="AK38">
        <v>0.01</v>
      </c>
      <c r="AL38">
        <v>8.6999999999999993</v>
      </c>
      <c r="AM38">
        <v>9.17</v>
      </c>
      <c r="AN38">
        <v>1.1200000000000001</v>
      </c>
      <c r="AO38">
        <v>2.34</v>
      </c>
      <c r="AP38">
        <v>2.6999999999999997</v>
      </c>
      <c r="AQ38">
        <v>0.03</v>
      </c>
      <c r="AR38">
        <v>9.7999999999999989</v>
      </c>
      <c r="AS38">
        <v>8.5</v>
      </c>
      <c r="AT38">
        <v>0.92</v>
      </c>
      <c r="AU38">
        <v>1.62</v>
      </c>
      <c r="AV38">
        <v>3.09</v>
      </c>
      <c r="AW38">
        <v>0.13</v>
      </c>
      <c r="AX38">
        <v>8.08</v>
      </c>
      <c r="AY38">
        <v>9.0399999999999991</v>
      </c>
      <c r="AZ38">
        <v>1.42</v>
      </c>
      <c r="BA38">
        <v>2.2699999999999996</v>
      </c>
      <c r="BB38">
        <v>3.2399999999999998</v>
      </c>
      <c r="BC38">
        <v>0.01</v>
      </c>
      <c r="BP38">
        <v>7.7799999999999994</v>
      </c>
      <c r="BQ38">
        <v>8.2200000000000006</v>
      </c>
      <c r="BR38">
        <v>1.21</v>
      </c>
      <c r="BS38">
        <v>2.75</v>
      </c>
      <c r="BT38">
        <v>2.6799999999999997</v>
      </c>
      <c r="BV38">
        <v>8.31</v>
      </c>
      <c r="BW38">
        <v>9.6</v>
      </c>
      <c r="BX38">
        <v>0.87</v>
      </c>
      <c r="BY38">
        <v>2.0799999999999996</v>
      </c>
      <c r="BZ38">
        <v>3.0799999999999996</v>
      </c>
      <c r="CA38">
        <v>0.13</v>
      </c>
      <c r="CB38">
        <v>9.11</v>
      </c>
      <c r="CC38">
        <v>8.02</v>
      </c>
      <c r="CD38">
        <v>1.08</v>
      </c>
      <c r="CE38">
        <v>1.55</v>
      </c>
      <c r="CF38">
        <v>4.08</v>
      </c>
      <c r="CG38">
        <v>0.22</v>
      </c>
      <c r="CH38">
        <v>9.2099999999999991</v>
      </c>
      <c r="CI38">
        <v>9.7799999999999994</v>
      </c>
      <c r="CJ38">
        <v>0.82000000000000006</v>
      </c>
      <c r="CK38">
        <v>1.74</v>
      </c>
      <c r="CL38">
        <v>2.2599999999999998</v>
      </c>
      <c r="CM38">
        <v>0.25</v>
      </c>
      <c r="CN38">
        <v>9.2200000000000006</v>
      </c>
      <c r="CO38">
        <v>10.62</v>
      </c>
      <c r="CP38">
        <v>0.85</v>
      </c>
      <c r="CQ38">
        <v>1.21</v>
      </c>
      <c r="CR38">
        <v>2.11</v>
      </c>
      <c r="CS38">
        <v>0.04</v>
      </c>
      <c r="CT38">
        <v>8.84</v>
      </c>
      <c r="CU38">
        <v>10.709999999999999</v>
      </c>
      <c r="CV38">
        <v>0.52</v>
      </c>
      <c r="CW38">
        <v>1.3</v>
      </c>
      <c r="CX38">
        <v>2.3699999999999997</v>
      </c>
      <c r="CY38">
        <v>0.32</v>
      </c>
      <c r="CZ38">
        <v>7.6499999999999995</v>
      </c>
      <c r="DA38">
        <v>10.51</v>
      </c>
      <c r="DB38">
        <v>1.62</v>
      </c>
      <c r="DC38">
        <v>2.1399999999999997</v>
      </c>
      <c r="DD38">
        <v>1.92</v>
      </c>
      <c r="DE38">
        <v>0.22</v>
      </c>
      <c r="DF38">
        <v>9.7999999999999989</v>
      </c>
      <c r="DG38">
        <v>8.5</v>
      </c>
      <c r="DH38">
        <v>0.92</v>
      </c>
      <c r="DI38">
        <v>1.62</v>
      </c>
      <c r="DJ38">
        <v>3.09</v>
      </c>
      <c r="DK38">
        <v>0.13</v>
      </c>
      <c r="DL38">
        <v>9.08</v>
      </c>
      <c r="DM38">
        <v>8.01</v>
      </c>
      <c r="DN38">
        <v>1.08</v>
      </c>
      <c r="DO38">
        <v>2</v>
      </c>
      <c r="DP38">
        <v>3.59</v>
      </c>
      <c r="DQ38">
        <v>0.3</v>
      </c>
      <c r="DR38">
        <v>8.6199999999999992</v>
      </c>
      <c r="DS38">
        <v>7.84</v>
      </c>
      <c r="DT38">
        <v>1.08</v>
      </c>
      <c r="DU38">
        <v>1.58</v>
      </c>
      <c r="DW38">
        <v>0.5</v>
      </c>
      <c r="ED38">
        <v>9.7999999999999989</v>
      </c>
      <c r="EE38">
        <v>8.5</v>
      </c>
      <c r="EF38">
        <v>0.92</v>
      </c>
      <c r="EG38">
        <v>1.62</v>
      </c>
      <c r="EH38">
        <v>3.09</v>
      </c>
      <c r="EI38">
        <v>0.13</v>
      </c>
      <c r="EP38">
        <v>8.7999999999999989</v>
      </c>
      <c r="EQ38">
        <v>10.64</v>
      </c>
      <c r="ER38">
        <v>1.04</v>
      </c>
      <c r="ES38">
        <v>1.64</v>
      </c>
      <c r="ET38">
        <v>1.91</v>
      </c>
      <c r="EU38">
        <v>0.04</v>
      </c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  <c r="IS38" s="9"/>
      <c r="IT38" s="9"/>
      <c r="IU38" s="9"/>
      <c r="IV38" s="9"/>
      <c r="IW38" s="9"/>
      <c r="IX38" s="9"/>
      <c r="IY38" s="9"/>
      <c r="IZ38" s="9"/>
      <c r="JA38" s="9"/>
      <c r="JB38" s="9"/>
      <c r="JC38" s="9"/>
      <c r="JD38" s="9"/>
      <c r="JE38" s="9"/>
      <c r="JF38" s="9"/>
      <c r="JG38" s="9"/>
      <c r="JH38" s="9"/>
      <c r="JI38" s="9"/>
      <c r="JJ38" s="9"/>
      <c r="JK38" s="9"/>
      <c r="JL38" s="9"/>
      <c r="JM38" s="9"/>
      <c r="JN38" s="9"/>
      <c r="JO38" s="9"/>
      <c r="JP38" s="9"/>
      <c r="JQ38" s="9"/>
      <c r="JR38" s="9"/>
      <c r="JS38" s="9"/>
      <c r="JT38" s="9"/>
      <c r="JU38" s="9"/>
      <c r="JV38" s="9"/>
      <c r="JW38" s="9"/>
      <c r="JX38" s="9"/>
      <c r="JY38" s="9"/>
    </row>
    <row r="39" spans="3:285" x14ac:dyDescent="0.25"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R39" s="14"/>
      <c r="S39" s="14"/>
      <c r="T39" s="5">
        <v>7.17</v>
      </c>
      <c r="U39" s="6">
        <v>8.94</v>
      </c>
      <c r="V39" s="6">
        <v>1.42</v>
      </c>
      <c r="W39" s="6">
        <v>3.3</v>
      </c>
      <c r="X39" s="6">
        <v>3.1799999999999997</v>
      </c>
      <c r="Y39" s="9">
        <v>6.0000000000000005E-2</v>
      </c>
      <c r="Z39" s="5">
        <v>7.72</v>
      </c>
      <c r="AA39" s="6">
        <v>9.92</v>
      </c>
      <c r="AB39" s="6">
        <v>1.4</v>
      </c>
      <c r="AC39" s="6">
        <v>2.1799999999999997</v>
      </c>
      <c r="AD39" s="6">
        <v>2.6199999999999997</v>
      </c>
      <c r="AE39" s="8">
        <v>0.21000000000000002</v>
      </c>
      <c r="AF39">
        <v>8.92</v>
      </c>
      <c r="AG39">
        <v>9.67</v>
      </c>
      <c r="AH39">
        <v>1.44</v>
      </c>
      <c r="AI39">
        <v>1.41</v>
      </c>
      <c r="AJ39">
        <v>2.59</v>
      </c>
      <c r="AK39">
        <v>0.03</v>
      </c>
      <c r="AL39">
        <v>8.18</v>
      </c>
      <c r="AM39">
        <v>7.8199999999999994</v>
      </c>
      <c r="AN39">
        <v>1.41</v>
      </c>
      <c r="AO39">
        <v>3.6199999999999997</v>
      </c>
      <c r="AP39">
        <v>2.8299999999999996</v>
      </c>
      <c r="AQ39">
        <v>0.19</v>
      </c>
      <c r="AR39">
        <v>10.82</v>
      </c>
      <c r="AS39">
        <v>10.98</v>
      </c>
      <c r="AT39">
        <v>0.45</v>
      </c>
      <c r="AU39">
        <v>0.91</v>
      </c>
      <c r="AV39">
        <v>0.88</v>
      </c>
      <c r="AW39">
        <v>0.01</v>
      </c>
      <c r="AX39">
        <v>8.67</v>
      </c>
      <c r="AY39">
        <v>9.01</v>
      </c>
      <c r="AZ39">
        <v>0.98</v>
      </c>
      <c r="BA39">
        <v>2.44</v>
      </c>
      <c r="BB39">
        <v>2.8899999999999997</v>
      </c>
      <c r="BC39">
        <v>6.9999999999999993E-2</v>
      </c>
      <c r="BP39">
        <v>8.7799999999999994</v>
      </c>
      <c r="BQ39">
        <v>9.25</v>
      </c>
      <c r="BR39">
        <v>1.3</v>
      </c>
      <c r="BS39">
        <v>1.4</v>
      </c>
      <c r="BT39">
        <v>2.88</v>
      </c>
      <c r="BU39">
        <v>0.45</v>
      </c>
      <c r="BV39">
        <v>9.2099999999999991</v>
      </c>
      <c r="BW39">
        <v>9.7799999999999994</v>
      </c>
      <c r="BX39">
        <v>0.82000000000000006</v>
      </c>
      <c r="BY39">
        <v>1.74</v>
      </c>
      <c r="BZ39">
        <v>2.2599999999999998</v>
      </c>
      <c r="CA39">
        <v>0.25</v>
      </c>
      <c r="CB39">
        <v>9.7999999999999989</v>
      </c>
      <c r="CC39">
        <v>8.5</v>
      </c>
      <c r="CD39">
        <v>0.92</v>
      </c>
      <c r="CE39">
        <v>1.62</v>
      </c>
      <c r="CF39">
        <v>3.09</v>
      </c>
      <c r="CG39">
        <v>0.13</v>
      </c>
      <c r="CH39">
        <v>8.6</v>
      </c>
      <c r="CI39">
        <v>9.5</v>
      </c>
      <c r="CJ39">
        <v>1.4</v>
      </c>
      <c r="CK39">
        <v>1.85</v>
      </c>
      <c r="CL39">
        <v>2.5299999999999998</v>
      </c>
      <c r="CM39">
        <v>0.19</v>
      </c>
      <c r="CN39">
        <v>7.67</v>
      </c>
      <c r="CO39">
        <v>11.44</v>
      </c>
      <c r="CP39">
        <v>0.55000000000000004</v>
      </c>
      <c r="CQ39">
        <v>1.28</v>
      </c>
      <c r="CR39">
        <v>3.07</v>
      </c>
      <c r="CS39">
        <v>0.05</v>
      </c>
      <c r="CT39">
        <v>7.52</v>
      </c>
      <c r="CU39">
        <v>10.58</v>
      </c>
      <c r="CV39">
        <v>0.98</v>
      </c>
      <c r="CW39">
        <v>1.91</v>
      </c>
      <c r="CX39">
        <v>2.9099999999999997</v>
      </c>
      <c r="CY39">
        <v>0.15000000000000002</v>
      </c>
      <c r="CZ39">
        <v>9.2200000000000006</v>
      </c>
      <c r="DA39">
        <v>10.62</v>
      </c>
      <c r="DB39">
        <v>0.85</v>
      </c>
      <c r="DC39">
        <v>1.21</v>
      </c>
      <c r="DD39">
        <v>2.11</v>
      </c>
      <c r="DE39">
        <v>0.04</v>
      </c>
      <c r="DF39">
        <v>8.1</v>
      </c>
      <c r="DG39">
        <v>10.92</v>
      </c>
      <c r="DH39">
        <v>1.24</v>
      </c>
      <c r="DI39">
        <v>1.77</v>
      </c>
      <c r="DJ39">
        <v>1.97</v>
      </c>
      <c r="DK39">
        <v>6.9999999999999993E-2</v>
      </c>
      <c r="DL39">
        <v>9.2200000000000006</v>
      </c>
      <c r="DM39">
        <v>10.62</v>
      </c>
      <c r="DN39">
        <v>0.85</v>
      </c>
      <c r="DO39">
        <v>1.21</v>
      </c>
      <c r="DP39">
        <v>2.11</v>
      </c>
      <c r="DQ39">
        <v>0.04</v>
      </c>
      <c r="DR39">
        <v>7.97</v>
      </c>
      <c r="DS39">
        <v>10.5</v>
      </c>
      <c r="DT39">
        <v>0.97</v>
      </c>
      <c r="DU39">
        <v>2.25</v>
      </c>
      <c r="DV39">
        <v>2.34</v>
      </c>
      <c r="DW39">
        <v>0.04</v>
      </c>
      <c r="ED39">
        <v>7.4799999999999995</v>
      </c>
      <c r="EE39">
        <v>7.41</v>
      </c>
      <c r="EF39">
        <v>1.08</v>
      </c>
      <c r="EG39">
        <v>2.6999999999999997</v>
      </c>
      <c r="EI39">
        <v>0.33</v>
      </c>
      <c r="EP39">
        <v>9.67</v>
      </c>
      <c r="EQ39">
        <v>10.02</v>
      </c>
      <c r="ER39">
        <v>0.57999999999999996</v>
      </c>
      <c r="ES39">
        <v>1.4</v>
      </c>
      <c r="ET39">
        <v>2.2199999999999998</v>
      </c>
      <c r="EU39">
        <v>0.17</v>
      </c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9"/>
      <c r="IR39" s="9"/>
      <c r="IS39" s="9"/>
      <c r="IT39" s="9"/>
      <c r="IU39" s="9"/>
      <c r="IV39" s="9"/>
      <c r="IW39" s="9"/>
      <c r="IX39" s="9"/>
      <c r="IY39" s="9"/>
      <c r="IZ39" s="9"/>
      <c r="JA39" s="9"/>
      <c r="JB39" s="9"/>
      <c r="JC39" s="9"/>
      <c r="JD39" s="9"/>
      <c r="JE39" s="9"/>
      <c r="JF39" s="9"/>
      <c r="JG39" s="9"/>
      <c r="JH39" s="9"/>
      <c r="JI39" s="9"/>
      <c r="JJ39" s="9"/>
      <c r="JK39" s="9"/>
      <c r="JL39" s="9"/>
      <c r="JM39" s="9"/>
      <c r="JN39" s="9"/>
      <c r="JO39" s="9"/>
      <c r="JP39" s="9"/>
      <c r="JQ39" s="9"/>
      <c r="JR39" s="9"/>
      <c r="JS39" s="9"/>
      <c r="JT39" s="9"/>
      <c r="JU39" s="9"/>
      <c r="JV39" s="9"/>
      <c r="JW39" s="9"/>
      <c r="JX39" s="9"/>
      <c r="JY39" s="9"/>
    </row>
    <row r="40" spans="3:285" x14ac:dyDescent="0.25"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R40" s="14"/>
      <c r="S40" s="14"/>
      <c r="T40" s="5">
        <v>8.6999999999999993</v>
      </c>
      <c r="U40" s="6">
        <v>9.17</v>
      </c>
      <c r="V40" s="6">
        <v>1.1200000000000001</v>
      </c>
      <c r="W40" s="6">
        <v>2.34</v>
      </c>
      <c r="X40" s="6">
        <v>2.6999999999999997</v>
      </c>
      <c r="Y40" s="9">
        <v>0.03</v>
      </c>
      <c r="Z40" s="5">
        <v>8.5299999999999994</v>
      </c>
      <c r="AA40" s="6">
        <v>8.629999999999999</v>
      </c>
      <c r="AB40" s="6">
        <v>1.86</v>
      </c>
      <c r="AC40" s="6">
        <v>2.84</v>
      </c>
      <c r="AD40" s="6">
        <v>2.19</v>
      </c>
      <c r="AE40" s="8">
        <v>0.01</v>
      </c>
      <c r="AF40">
        <v>8.08</v>
      </c>
      <c r="AG40">
        <v>9.0399999999999991</v>
      </c>
      <c r="AH40">
        <v>1.42</v>
      </c>
      <c r="AI40">
        <v>2.2699999999999996</v>
      </c>
      <c r="AJ40">
        <v>3.2399999999999998</v>
      </c>
      <c r="AK40">
        <v>0.01</v>
      </c>
      <c r="AL40">
        <v>8.35</v>
      </c>
      <c r="AM40">
        <v>9.42</v>
      </c>
      <c r="AN40">
        <v>1.22</v>
      </c>
      <c r="AO40">
        <v>1.75</v>
      </c>
      <c r="AP40">
        <v>3.3</v>
      </c>
      <c r="AQ40">
        <v>0.01</v>
      </c>
      <c r="AR40">
        <v>7.7799999999999994</v>
      </c>
      <c r="AS40">
        <v>8.2200000000000006</v>
      </c>
      <c r="AT40">
        <v>1.21</v>
      </c>
      <c r="AU40">
        <v>2.75</v>
      </c>
      <c r="AV40">
        <v>2.6799999999999997</v>
      </c>
      <c r="AX40">
        <v>8.81</v>
      </c>
      <c r="AY40">
        <v>8.11</v>
      </c>
      <c r="AZ40">
        <v>1.85</v>
      </c>
      <c r="BA40">
        <v>2.5099999999999998</v>
      </c>
      <c r="BB40">
        <v>2.7699999999999996</v>
      </c>
      <c r="BC40">
        <v>0.01</v>
      </c>
      <c r="BP40">
        <v>7.41</v>
      </c>
      <c r="BQ40">
        <v>9.0399999999999991</v>
      </c>
      <c r="BR40">
        <v>1.26</v>
      </c>
      <c r="BS40">
        <v>2.44</v>
      </c>
      <c r="BT40">
        <v>3.6199999999999997</v>
      </c>
      <c r="BU40">
        <v>0.29000000000000004</v>
      </c>
      <c r="BV40">
        <v>9.77</v>
      </c>
      <c r="BW40">
        <v>9.0399999999999991</v>
      </c>
      <c r="BX40">
        <v>0.35000000000000003</v>
      </c>
      <c r="BY40">
        <v>1.98</v>
      </c>
      <c r="BZ40">
        <v>2.4</v>
      </c>
      <c r="CA40">
        <v>0.52</v>
      </c>
      <c r="CB40">
        <v>9.4</v>
      </c>
      <c r="CC40">
        <v>11</v>
      </c>
      <c r="CD40">
        <v>0.77</v>
      </c>
      <c r="CE40">
        <v>1.42</v>
      </c>
      <c r="CF40">
        <v>1.42</v>
      </c>
      <c r="CG40">
        <v>6.0000000000000005E-2</v>
      </c>
      <c r="CH40">
        <v>8.5499999999999989</v>
      </c>
      <c r="CI40">
        <v>9.31</v>
      </c>
      <c r="CJ40">
        <v>1.07</v>
      </c>
      <c r="CK40">
        <v>1.94</v>
      </c>
      <c r="CL40">
        <v>3.0599999999999996</v>
      </c>
      <c r="CM40">
        <v>0.13</v>
      </c>
      <c r="CN40">
        <v>6.05</v>
      </c>
      <c r="CO40">
        <v>11.52</v>
      </c>
      <c r="CP40">
        <v>1.52</v>
      </c>
      <c r="CQ40">
        <v>2.9099999999999997</v>
      </c>
      <c r="CR40">
        <v>1.99</v>
      </c>
      <c r="CS40">
        <v>6.0000000000000005E-2</v>
      </c>
      <c r="CT40">
        <v>7.21</v>
      </c>
      <c r="CU40">
        <v>12.049999999999999</v>
      </c>
      <c r="CV40">
        <v>0.54</v>
      </c>
      <c r="CW40">
        <v>1.32</v>
      </c>
      <c r="CX40">
        <v>2.1399999999999997</v>
      </c>
      <c r="CZ40">
        <v>8.0499999999999989</v>
      </c>
      <c r="DA40">
        <v>8.5</v>
      </c>
      <c r="DB40">
        <v>1.62</v>
      </c>
      <c r="DC40">
        <v>1.97</v>
      </c>
      <c r="DD40">
        <v>3.75</v>
      </c>
      <c r="DE40">
        <v>0.17</v>
      </c>
      <c r="DF40">
        <v>8.75</v>
      </c>
      <c r="DG40">
        <v>10.709999999999999</v>
      </c>
      <c r="DH40">
        <v>0.75</v>
      </c>
      <c r="DI40">
        <v>1.32</v>
      </c>
      <c r="DJ40">
        <v>2.36</v>
      </c>
      <c r="DK40">
        <v>0.16</v>
      </c>
      <c r="DL40">
        <v>8.0499999999999989</v>
      </c>
      <c r="DM40">
        <v>8.5</v>
      </c>
      <c r="DN40">
        <v>1.62</v>
      </c>
      <c r="DO40">
        <v>1.97</v>
      </c>
      <c r="DP40">
        <v>3.75</v>
      </c>
      <c r="DQ40">
        <v>0.17</v>
      </c>
      <c r="DR40">
        <v>9.5</v>
      </c>
      <c r="DS40">
        <v>10.95</v>
      </c>
      <c r="DT40">
        <v>0.71</v>
      </c>
      <c r="DU40">
        <v>1.25</v>
      </c>
      <c r="DV40">
        <v>1.41</v>
      </c>
      <c r="DW40">
        <v>0.24000000000000002</v>
      </c>
      <c r="ED40">
        <v>7.24</v>
      </c>
      <c r="EE40">
        <v>9.75</v>
      </c>
      <c r="EF40">
        <v>1.57</v>
      </c>
      <c r="EG40">
        <v>2.75</v>
      </c>
      <c r="EH40">
        <v>2.6799999999999997</v>
      </c>
      <c r="EI40">
        <v>6.9999999999999993E-2</v>
      </c>
      <c r="EP40">
        <v>8.58</v>
      </c>
      <c r="EQ40">
        <v>9.2200000000000006</v>
      </c>
      <c r="ER40">
        <v>1.08</v>
      </c>
      <c r="ES40">
        <v>2.1399999999999997</v>
      </c>
      <c r="ET40">
        <v>2.4699999999999998</v>
      </c>
      <c r="EU40">
        <v>0.56000000000000005</v>
      </c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9"/>
      <c r="HZ40" s="9"/>
      <c r="IA40" s="9"/>
      <c r="IB40" s="9"/>
      <c r="IC40" s="9"/>
      <c r="ID40" s="9"/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  <c r="IQ40" s="9"/>
      <c r="IR40" s="9"/>
      <c r="IS40" s="9"/>
      <c r="IT40" s="9"/>
      <c r="IU40" s="9"/>
      <c r="IV40" s="9"/>
      <c r="IW40" s="9"/>
      <c r="IX40" s="9"/>
      <c r="IY40" s="9"/>
      <c r="IZ40" s="9"/>
      <c r="JA40" s="9"/>
      <c r="JB40" s="9"/>
      <c r="JC40" s="9"/>
      <c r="JD40" s="9"/>
      <c r="JE40" s="9"/>
      <c r="JF40" s="9"/>
      <c r="JG40" s="9"/>
      <c r="JH40" s="9"/>
      <c r="JI40" s="9"/>
      <c r="JJ40" s="9"/>
      <c r="JK40" s="9"/>
      <c r="JL40" s="9"/>
      <c r="JM40" s="9"/>
      <c r="JN40" s="9"/>
      <c r="JO40" s="9"/>
      <c r="JP40" s="9"/>
      <c r="JQ40" s="9"/>
      <c r="JR40" s="9"/>
      <c r="JS40" s="9"/>
      <c r="JT40" s="9"/>
      <c r="JU40" s="9"/>
      <c r="JV40" s="9"/>
      <c r="JW40" s="9"/>
      <c r="JX40" s="9"/>
      <c r="JY40" s="9"/>
    </row>
    <row r="41" spans="3:285" x14ac:dyDescent="0.25">
      <c r="C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R41" s="14"/>
      <c r="S41" s="14"/>
      <c r="T41" s="5">
        <v>8.31</v>
      </c>
      <c r="U41" s="6">
        <v>9.6</v>
      </c>
      <c r="V41" s="6">
        <v>0.87</v>
      </c>
      <c r="W41" s="6">
        <v>2.0799999999999996</v>
      </c>
      <c r="X41" s="6">
        <v>3.0799999999999996</v>
      </c>
      <c r="Y41" s="9">
        <v>0.13</v>
      </c>
      <c r="Z41" s="5">
        <v>8.58</v>
      </c>
      <c r="AA41" s="6">
        <v>9.32</v>
      </c>
      <c r="AB41" s="6">
        <v>1.58</v>
      </c>
      <c r="AC41" s="6">
        <v>1.94</v>
      </c>
      <c r="AD41" s="6">
        <v>2.4899999999999998</v>
      </c>
      <c r="AE41" s="8">
        <v>0.14000000000000001</v>
      </c>
      <c r="AF41">
        <v>7.05</v>
      </c>
      <c r="AG41">
        <v>11.879999999999999</v>
      </c>
      <c r="AH41">
        <v>0.75</v>
      </c>
      <c r="AI41">
        <v>1.52</v>
      </c>
      <c r="AJ41">
        <v>2.4699999999999998</v>
      </c>
      <c r="AK41">
        <v>0.38</v>
      </c>
      <c r="AL41">
        <v>7.9399999999999995</v>
      </c>
      <c r="AM41">
        <v>9.31</v>
      </c>
      <c r="AN41">
        <v>1.35</v>
      </c>
      <c r="AO41">
        <v>1.94</v>
      </c>
      <c r="AP41">
        <v>3.3099999999999996</v>
      </c>
      <c r="AQ41">
        <v>0.21000000000000002</v>
      </c>
      <c r="AR41">
        <v>9.67</v>
      </c>
      <c r="AS41">
        <v>10.02</v>
      </c>
      <c r="AT41">
        <v>0.57999999999999996</v>
      </c>
      <c r="AU41">
        <v>1.4</v>
      </c>
      <c r="AV41">
        <v>2.2199999999999998</v>
      </c>
      <c r="AW41">
        <v>0.17</v>
      </c>
      <c r="AX41">
        <v>8.0499999999999989</v>
      </c>
      <c r="AY41">
        <v>8.5</v>
      </c>
      <c r="AZ41">
        <v>1.62</v>
      </c>
      <c r="BA41">
        <v>1.97</v>
      </c>
      <c r="BB41">
        <v>3.75</v>
      </c>
      <c r="BC41">
        <v>0.17</v>
      </c>
      <c r="BV41">
        <v>9.11</v>
      </c>
      <c r="BW41">
        <v>8.02</v>
      </c>
      <c r="BX41">
        <v>1.08</v>
      </c>
      <c r="BY41">
        <v>1.55</v>
      </c>
      <c r="BZ41">
        <v>4.08</v>
      </c>
      <c r="CA41">
        <v>0.22</v>
      </c>
      <c r="CB41">
        <v>8.92</v>
      </c>
      <c r="CC41">
        <v>8.9499999999999993</v>
      </c>
      <c r="CD41">
        <v>1.04</v>
      </c>
      <c r="CE41">
        <v>1.97</v>
      </c>
      <c r="CF41">
        <v>3.1399999999999997</v>
      </c>
      <c r="CG41">
        <v>0.04</v>
      </c>
      <c r="CH41">
        <v>8.77</v>
      </c>
      <c r="CI41">
        <v>10.31</v>
      </c>
      <c r="CJ41">
        <v>1.8</v>
      </c>
      <c r="CK41">
        <v>2.21</v>
      </c>
      <c r="CL41">
        <v>0.97</v>
      </c>
      <c r="CM41">
        <v>0.01</v>
      </c>
      <c r="CN41">
        <v>8.75</v>
      </c>
      <c r="CO41">
        <v>10.709999999999999</v>
      </c>
      <c r="CP41">
        <v>0.75</v>
      </c>
      <c r="CQ41">
        <v>1.32</v>
      </c>
      <c r="CR41">
        <v>2.36</v>
      </c>
      <c r="CS41">
        <v>0.16</v>
      </c>
      <c r="CT41">
        <v>8.6</v>
      </c>
      <c r="CU41">
        <v>9.5</v>
      </c>
      <c r="CV41">
        <v>1.4</v>
      </c>
      <c r="CW41">
        <v>1.85</v>
      </c>
      <c r="CX41">
        <v>2.5299999999999998</v>
      </c>
      <c r="CY41">
        <v>0.19</v>
      </c>
      <c r="CZ41">
        <v>8.41</v>
      </c>
      <c r="DA41">
        <v>7.35</v>
      </c>
      <c r="DB41">
        <v>1.48</v>
      </c>
      <c r="DC41">
        <v>3.1799999999999997</v>
      </c>
      <c r="DD41">
        <v>3.5999999999999996</v>
      </c>
      <c r="DE41">
        <v>0.04</v>
      </c>
      <c r="DF41">
        <v>8.75</v>
      </c>
      <c r="DG41">
        <v>11.27</v>
      </c>
      <c r="DH41">
        <v>0.98</v>
      </c>
      <c r="DI41">
        <v>1.01</v>
      </c>
      <c r="DJ41">
        <v>2.0399999999999996</v>
      </c>
      <c r="DK41">
        <v>0.01</v>
      </c>
      <c r="DL41">
        <v>8.41</v>
      </c>
      <c r="DM41">
        <v>7.35</v>
      </c>
      <c r="DN41">
        <v>1.48</v>
      </c>
      <c r="DO41">
        <v>3.1799999999999997</v>
      </c>
      <c r="DP41">
        <v>3.5999999999999996</v>
      </c>
      <c r="DQ41">
        <v>0.04</v>
      </c>
      <c r="DR41">
        <v>8.67</v>
      </c>
      <c r="DS41">
        <v>9.08</v>
      </c>
      <c r="DT41">
        <v>1.04</v>
      </c>
      <c r="DU41">
        <v>1.72</v>
      </c>
      <c r="DV41">
        <v>3.2399999999999998</v>
      </c>
      <c r="DW41">
        <v>0.31</v>
      </c>
      <c r="ED41">
        <v>7.21</v>
      </c>
      <c r="EE41">
        <v>12.049999999999999</v>
      </c>
      <c r="EF41">
        <v>0.54</v>
      </c>
      <c r="EG41">
        <v>1.32</v>
      </c>
      <c r="EH41">
        <v>2.1399999999999997</v>
      </c>
      <c r="EP41">
        <v>8.77</v>
      </c>
      <c r="EQ41">
        <v>10.31</v>
      </c>
      <c r="ER41">
        <v>1.8</v>
      </c>
      <c r="ES41">
        <v>2.21</v>
      </c>
      <c r="ET41">
        <v>0.97</v>
      </c>
      <c r="EU41">
        <v>0.01</v>
      </c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9"/>
      <c r="GC41" s="9"/>
      <c r="GD41" s="9"/>
      <c r="GE41" s="9"/>
      <c r="GF41" s="9"/>
      <c r="GG41" s="9"/>
      <c r="GH41" s="9"/>
      <c r="GI41" s="9"/>
      <c r="GJ41" s="9"/>
      <c r="GK41" s="9"/>
      <c r="GL41" s="9"/>
      <c r="GM41" s="9"/>
      <c r="GN41" s="9"/>
      <c r="GO41" s="9"/>
      <c r="GP41" s="9"/>
      <c r="GQ41" s="9"/>
      <c r="GR41" s="9"/>
      <c r="GS41" s="9"/>
      <c r="GT41" s="9"/>
      <c r="GU41" s="9"/>
      <c r="GV41" s="9"/>
      <c r="GW41" s="9"/>
      <c r="GX41" s="9"/>
      <c r="GY41" s="9"/>
      <c r="GZ41" s="9"/>
      <c r="HA41" s="9"/>
      <c r="HB41" s="9"/>
      <c r="HC41" s="9"/>
      <c r="HD41" s="9"/>
      <c r="HE41" s="9"/>
      <c r="HF41" s="9"/>
      <c r="HG41" s="9"/>
      <c r="HH41" s="9"/>
      <c r="HI41" s="9"/>
      <c r="HJ41" s="9"/>
      <c r="HK41" s="9"/>
      <c r="HL41" s="9"/>
      <c r="HM41" s="9"/>
      <c r="HN41" s="9"/>
      <c r="HO41" s="9"/>
      <c r="HP41" s="9"/>
      <c r="HQ41" s="9"/>
      <c r="HR41" s="9"/>
      <c r="HS41" s="9"/>
      <c r="HT41" s="9"/>
      <c r="HU41" s="9"/>
      <c r="HV41" s="9"/>
      <c r="HW41" s="9"/>
      <c r="HX41" s="9"/>
      <c r="HY41" s="9"/>
      <c r="HZ41" s="9"/>
      <c r="IA41" s="9"/>
      <c r="IB41" s="9"/>
      <c r="IC41" s="9"/>
      <c r="ID41" s="9"/>
      <c r="IE41" s="9"/>
      <c r="IF41" s="9"/>
      <c r="IG41" s="9"/>
      <c r="IH41" s="9"/>
      <c r="II41" s="9"/>
      <c r="IJ41" s="9"/>
      <c r="IK41" s="9"/>
      <c r="IL41" s="9"/>
      <c r="IM41" s="9"/>
      <c r="IN41" s="9"/>
      <c r="IO41" s="9"/>
      <c r="IP41" s="9"/>
      <c r="IQ41" s="9"/>
      <c r="IR41" s="9"/>
      <c r="IS41" s="9"/>
      <c r="IT41" s="9"/>
      <c r="IU41" s="9"/>
      <c r="IV41" s="9"/>
      <c r="IW41" s="9"/>
      <c r="IX41" s="9"/>
      <c r="IY41" s="9"/>
      <c r="IZ41" s="9"/>
      <c r="JA41" s="9"/>
      <c r="JB41" s="9"/>
      <c r="JC41" s="9"/>
      <c r="JD41" s="9"/>
      <c r="JE41" s="9"/>
      <c r="JF41" s="9"/>
      <c r="JG41" s="9"/>
      <c r="JH41" s="9"/>
      <c r="JI41" s="9"/>
      <c r="JJ41" s="9"/>
      <c r="JK41" s="9"/>
      <c r="JL41" s="9"/>
      <c r="JM41" s="9"/>
      <c r="JN41" s="9"/>
      <c r="JO41" s="9"/>
      <c r="JP41" s="9"/>
      <c r="JQ41" s="9"/>
      <c r="JR41" s="9"/>
      <c r="JS41" s="9"/>
      <c r="JT41" s="9"/>
      <c r="JU41" s="9"/>
      <c r="JV41" s="9"/>
      <c r="JW41" s="9"/>
      <c r="JX41" s="9"/>
      <c r="JY41" s="9"/>
    </row>
    <row r="42" spans="3:285" x14ac:dyDescent="0.25"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R42" s="14"/>
      <c r="S42" s="14"/>
      <c r="T42" s="5">
        <v>8.52</v>
      </c>
      <c r="U42" s="6">
        <v>8.58</v>
      </c>
      <c r="V42" s="6">
        <v>1.42</v>
      </c>
      <c r="W42" s="6">
        <v>2.42</v>
      </c>
      <c r="X42" s="6">
        <v>3.05</v>
      </c>
      <c r="Y42" s="9">
        <v>6.0000000000000005E-2</v>
      </c>
      <c r="Z42" s="5">
        <v>8.92</v>
      </c>
      <c r="AA42" s="6">
        <v>8.9499999999999993</v>
      </c>
      <c r="AB42" s="6">
        <v>1.04</v>
      </c>
      <c r="AC42" s="6">
        <v>1.97</v>
      </c>
      <c r="AD42" s="6">
        <v>3.1399999999999997</v>
      </c>
      <c r="AE42" s="8">
        <v>0.04</v>
      </c>
      <c r="AF42">
        <v>8.7799999999999994</v>
      </c>
      <c r="AG42">
        <v>9.25</v>
      </c>
      <c r="AH42">
        <v>1.3</v>
      </c>
      <c r="AI42">
        <v>1.4</v>
      </c>
      <c r="AJ42">
        <v>2.88</v>
      </c>
      <c r="AK42">
        <v>0.45</v>
      </c>
      <c r="AL42">
        <v>8.08</v>
      </c>
      <c r="AM42">
        <v>9.61</v>
      </c>
      <c r="AN42">
        <v>1.32</v>
      </c>
      <c r="AO42">
        <v>1.5</v>
      </c>
      <c r="AP42">
        <v>2.9899999999999998</v>
      </c>
      <c r="AQ42">
        <v>0.56000000000000005</v>
      </c>
      <c r="AR42">
        <v>8.75</v>
      </c>
      <c r="AS42">
        <v>11.27</v>
      </c>
      <c r="AT42">
        <v>0.98</v>
      </c>
      <c r="AU42">
        <v>1.01</v>
      </c>
      <c r="AV42">
        <v>2.0399999999999996</v>
      </c>
      <c r="AW42">
        <v>0.01</v>
      </c>
      <c r="AX42">
        <v>9.07</v>
      </c>
      <c r="AY42">
        <v>8.67</v>
      </c>
      <c r="AZ42">
        <v>1.67</v>
      </c>
      <c r="BA42">
        <v>2</v>
      </c>
      <c r="BB42">
        <v>2.2199999999999998</v>
      </c>
      <c r="BC42">
        <v>0.44</v>
      </c>
      <c r="BV42">
        <v>8.34</v>
      </c>
      <c r="BW42">
        <v>9.49</v>
      </c>
      <c r="BX42">
        <v>1.36</v>
      </c>
      <c r="BY42">
        <v>2.5399999999999996</v>
      </c>
      <c r="BZ42">
        <v>2.3099999999999996</v>
      </c>
      <c r="CA42">
        <v>0.01</v>
      </c>
      <c r="CB42">
        <v>7.9399999999999995</v>
      </c>
      <c r="CC42">
        <v>9.31</v>
      </c>
      <c r="CD42">
        <v>1.35</v>
      </c>
      <c r="CE42">
        <v>1.94</v>
      </c>
      <c r="CF42">
        <v>3.3099999999999996</v>
      </c>
      <c r="CG42">
        <v>0.21000000000000002</v>
      </c>
      <c r="CH42">
        <v>8.1999999999999993</v>
      </c>
      <c r="CJ42">
        <v>0.52</v>
      </c>
      <c r="CK42">
        <v>0.67</v>
      </c>
      <c r="CM42">
        <v>0.01</v>
      </c>
      <c r="CN42">
        <v>8.6</v>
      </c>
      <c r="CO42">
        <v>7.6099999999999994</v>
      </c>
      <c r="CP42">
        <v>1.91</v>
      </c>
      <c r="CQ42">
        <v>2.5099999999999998</v>
      </c>
      <c r="CR42">
        <v>3.42</v>
      </c>
      <c r="CS42">
        <v>0.01</v>
      </c>
      <c r="CT42">
        <v>8.75</v>
      </c>
      <c r="CU42">
        <v>11.27</v>
      </c>
      <c r="CV42">
        <v>0.98</v>
      </c>
      <c r="CW42">
        <v>1.01</v>
      </c>
      <c r="CX42">
        <v>2.0399999999999996</v>
      </c>
      <c r="CY42">
        <v>0.01</v>
      </c>
      <c r="CZ42">
        <v>9.61</v>
      </c>
      <c r="DB42">
        <v>1.04</v>
      </c>
      <c r="DC42">
        <v>3</v>
      </c>
      <c r="DE42">
        <v>0.01</v>
      </c>
      <c r="DF42">
        <v>7.7</v>
      </c>
      <c r="DG42">
        <v>8</v>
      </c>
      <c r="DH42">
        <v>1.62</v>
      </c>
      <c r="DI42">
        <v>3.0199999999999996</v>
      </c>
      <c r="DJ42">
        <v>3.5999999999999996</v>
      </c>
      <c r="DK42">
        <v>0.12</v>
      </c>
      <c r="DL42">
        <v>9.61</v>
      </c>
      <c r="DN42">
        <v>1.04</v>
      </c>
      <c r="DO42">
        <v>3</v>
      </c>
      <c r="DQ42">
        <v>0.01</v>
      </c>
      <c r="DR42">
        <v>8.41</v>
      </c>
      <c r="DS42">
        <v>8.42</v>
      </c>
      <c r="DT42">
        <v>1.52</v>
      </c>
      <c r="DU42">
        <v>2.4699999999999998</v>
      </c>
      <c r="DV42">
        <v>2.84</v>
      </c>
      <c r="DW42">
        <v>0.4</v>
      </c>
      <c r="ED42">
        <v>8.1</v>
      </c>
      <c r="EE42">
        <v>10.92</v>
      </c>
      <c r="EF42">
        <v>1.24</v>
      </c>
      <c r="EG42">
        <v>1.77</v>
      </c>
      <c r="EH42">
        <v>1.97</v>
      </c>
      <c r="EI42">
        <v>6.9999999999999993E-2</v>
      </c>
      <c r="EP42">
        <v>8.18</v>
      </c>
      <c r="EQ42">
        <v>11.14</v>
      </c>
      <c r="ER42">
        <v>1.25</v>
      </c>
      <c r="ES42">
        <v>1.61</v>
      </c>
      <c r="ET42">
        <v>1.77</v>
      </c>
      <c r="EU42">
        <v>0.11</v>
      </c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  <c r="FZ42" s="9"/>
      <c r="GA42" s="9"/>
      <c r="GB42" s="9"/>
      <c r="GC42" s="9"/>
      <c r="GD42" s="9"/>
      <c r="GE42" s="9"/>
      <c r="GF42" s="9"/>
      <c r="GG42" s="9"/>
      <c r="GH42" s="9"/>
      <c r="GI42" s="9"/>
      <c r="GJ42" s="9"/>
      <c r="GK42" s="9"/>
      <c r="GL42" s="9"/>
      <c r="GM42" s="9"/>
      <c r="GN42" s="9"/>
      <c r="GO42" s="9"/>
      <c r="GP42" s="9"/>
      <c r="GQ42" s="9"/>
      <c r="GR42" s="9"/>
      <c r="GS42" s="9"/>
      <c r="GT42" s="9"/>
      <c r="GU42" s="9"/>
      <c r="GV42" s="9"/>
      <c r="GW42" s="9"/>
      <c r="GX42" s="9"/>
      <c r="GY42" s="9"/>
      <c r="GZ42" s="9"/>
      <c r="HA42" s="9"/>
      <c r="HB42" s="9"/>
      <c r="HC42" s="9"/>
      <c r="HD42" s="9"/>
      <c r="HE42" s="9"/>
      <c r="HF42" s="9"/>
      <c r="HG42" s="9"/>
      <c r="HH42" s="9"/>
      <c r="HI42" s="9"/>
      <c r="HJ42" s="9"/>
      <c r="HK42" s="9"/>
      <c r="HL42" s="9"/>
      <c r="HM42" s="9"/>
      <c r="HN42" s="9"/>
      <c r="HO42" s="9"/>
      <c r="HP42" s="9"/>
      <c r="HQ42" s="9"/>
      <c r="HR42" s="9"/>
      <c r="HS42" s="9"/>
      <c r="HT42" s="9"/>
      <c r="HU42" s="9"/>
      <c r="HV42" s="9"/>
      <c r="HW42" s="9"/>
      <c r="HX42" s="9"/>
      <c r="HY42" s="9"/>
      <c r="HZ42" s="9"/>
      <c r="IA42" s="9"/>
      <c r="IB42" s="9"/>
      <c r="IC42" s="9"/>
      <c r="ID42" s="9"/>
      <c r="IE42" s="9"/>
      <c r="IF42" s="9"/>
      <c r="IG42" s="9"/>
      <c r="IH42" s="9"/>
      <c r="II42" s="9"/>
      <c r="IJ42" s="9"/>
      <c r="IK42" s="9"/>
      <c r="IL42" s="9"/>
      <c r="IM42" s="9"/>
      <c r="IN42" s="9"/>
      <c r="IO42" s="9"/>
      <c r="IP42" s="9"/>
      <c r="IQ42" s="9"/>
      <c r="IR42" s="9"/>
      <c r="IS42" s="9"/>
      <c r="IT42" s="9"/>
      <c r="IU42" s="9"/>
      <c r="IV42" s="9"/>
      <c r="IW42" s="9"/>
      <c r="IX42" s="9"/>
      <c r="IY42" s="9"/>
      <c r="IZ42" s="9"/>
      <c r="JA42" s="9"/>
      <c r="JB42" s="9"/>
      <c r="JC42" s="9"/>
      <c r="JD42" s="9"/>
      <c r="JE42" s="9"/>
      <c r="JF42" s="9"/>
      <c r="JG42" s="9"/>
      <c r="JH42" s="9"/>
      <c r="JI42" s="9"/>
      <c r="JJ42" s="9"/>
      <c r="JK42" s="9"/>
      <c r="JL42" s="9"/>
      <c r="JM42" s="9"/>
      <c r="JN42" s="9"/>
      <c r="JO42" s="9"/>
      <c r="JP42" s="9"/>
      <c r="JQ42" s="9"/>
      <c r="JR42" s="9"/>
      <c r="JS42" s="9"/>
      <c r="JT42" s="9"/>
      <c r="JU42" s="9"/>
      <c r="JV42" s="9"/>
      <c r="JW42" s="9"/>
      <c r="JX42" s="9"/>
      <c r="JY42" s="9"/>
    </row>
    <row r="43" spans="3:285" x14ac:dyDescent="0.25"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R43" s="14"/>
      <c r="S43" s="14"/>
      <c r="T43" s="5">
        <v>8.01</v>
      </c>
      <c r="U43" s="6">
        <v>12.31</v>
      </c>
      <c r="V43" s="6">
        <v>0.85</v>
      </c>
      <c r="W43" s="6">
        <v>0.98</v>
      </c>
      <c r="X43" s="6">
        <v>1.9</v>
      </c>
      <c r="Y43" s="9">
        <v>0.01</v>
      </c>
      <c r="Z43" s="5">
        <v>9.7999999999999989</v>
      </c>
      <c r="AA43" s="6">
        <v>8.5</v>
      </c>
      <c r="AB43" s="6">
        <v>0.92</v>
      </c>
      <c r="AC43" s="6">
        <v>1.62</v>
      </c>
      <c r="AD43" s="6">
        <v>3.09</v>
      </c>
      <c r="AE43" s="8">
        <v>0.13</v>
      </c>
      <c r="AF43">
        <v>8.59</v>
      </c>
      <c r="AG43">
        <v>12.459999999999999</v>
      </c>
      <c r="AH43">
        <v>0.66</v>
      </c>
      <c r="AI43">
        <v>0.68</v>
      </c>
      <c r="AJ43">
        <v>1.66</v>
      </c>
      <c r="AK43">
        <v>0.01</v>
      </c>
      <c r="AL43">
        <v>9.2099999999999991</v>
      </c>
      <c r="AM43">
        <v>9.7799999999999994</v>
      </c>
      <c r="AN43">
        <v>0.82000000000000006</v>
      </c>
      <c r="AO43">
        <v>1.74</v>
      </c>
      <c r="AP43">
        <v>2.2599999999999998</v>
      </c>
      <c r="AQ43">
        <v>0.25</v>
      </c>
      <c r="AR43">
        <v>8.59</v>
      </c>
      <c r="AS43">
        <v>12.459999999999999</v>
      </c>
      <c r="AT43">
        <v>0.66</v>
      </c>
      <c r="AU43">
        <v>0.68</v>
      </c>
      <c r="AV43">
        <v>1.66</v>
      </c>
      <c r="AW43">
        <v>0.01</v>
      </c>
      <c r="AX43">
        <v>7.92</v>
      </c>
      <c r="AY43">
        <v>11.5</v>
      </c>
      <c r="AZ43">
        <v>1.02</v>
      </c>
      <c r="BA43">
        <v>1.62</v>
      </c>
      <c r="BB43">
        <v>1.93</v>
      </c>
      <c r="BC43">
        <v>6.9999999999999993E-2</v>
      </c>
      <c r="BV43">
        <v>8.6199999999999992</v>
      </c>
      <c r="BW43">
        <v>7.84</v>
      </c>
      <c r="BX43">
        <v>1.08</v>
      </c>
      <c r="BY43">
        <v>1.58</v>
      </c>
      <c r="CA43">
        <v>0.5</v>
      </c>
      <c r="CB43">
        <v>7.97</v>
      </c>
      <c r="CC43">
        <v>10.5</v>
      </c>
      <c r="CD43">
        <v>0.97</v>
      </c>
      <c r="CE43">
        <v>2.25</v>
      </c>
      <c r="CF43">
        <v>2.34</v>
      </c>
      <c r="CG43">
        <v>0.04</v>
      </c>
      <c r="CH43">
        <v>8.7999999999999989</v>
      </c>
      <c r="CI43">
        <v>10.64</v>
      </c>
      <c r="CJ43">
        <v>1.04</v>
      </c>
      <c r="CK43">
        <v>1.64</v>
      </c>
      <c r="CL43">
        <v>1.91</v>
      </c>
      <c r="CM43">
        <v>0.04</v>
      </c>
      <c r="CN43">
        <v>8.18</v>
      </c>
      <c r="CO43">
        <v>7.8199999999999994</v>
      </c>
      <c r="CP43">
        <v>1.41</v>
      </c>
      <c r="CQ43">
        <v>3.6199999999999997</v>
      </c>
      <c r="CR43">
        <v>2.8299999999999996</v>
      </c>
      <c r="CS43">
        <v>0.19</v>
      </c>
      <c r="CT43">
        <v>8.92</v>
      </c>
      <c r="CU43">
        <v>8.9499999999999993</v>
      </c>
      <c r="CV43">
        <v>1.04</v>
      </c>
      <c r="CW43">
        <v>1.97</v>
      </c>
      <c r="CX43">
        <v>3.1399999999999997</v>
      </c>
      <c r="CY43">
        <v>0.04</v>
      </c>
      <c r="CZ43">
        <v>7.67</v>
      </c>
      <c r="DA43">
        <v>11.44</v>
      </c>
      <c r="DB43">
        <v>0.55000000000000004</v>
      </c>
      <c r="DC43">
        <v>1.28</v>
      </c>
      <c r="DD43">
        <v>3.07</v>
      </c>
      <c r="DE43">
        <v>0.05</v>
      </c>
      <c r="DF43">
        <v>8.6199999999999992</v>
      </c>
      <c r="DG43">
        <v>8.61</v>
      </c>
      <c r="DH43">
        <v>1.21</v>
      </c>
      <c r="DI43">
        <v>2.15</v>
      </c>
      <c r="DJ43">
        <v>2.8899999999999997</v>
      </c>
      <c r="DK43">
        <v>0.57000000000000006</v>
      </c>
      <c r="DL43">
        <v>7.67</v>
      </c>
      <c r="DM43">
        <v>10.31</v>
      </c>
      <c r="DN43">
        <v>1.24</v>
      </c>
      <c r="DO43">
        <v>2.0499999999999998</v>
      </c>
      <c r="DP43">
        <v>2.73</v>
      </c>
      <c r="DQ43">
        <v>6.9999999999999993E-2</v>
      </c>
      <c r="ED43">
        <v>9.08</v>
      </c>
      <c r="EE43">
        <v>8.01</v>
      </c>
      <c r="EF43">
        <v>1.08</v>
      </c>
      <c r="EG43">
        <v>2</v>
      </c>
      <c r="EH43">
        <v>3.59</v>
      </c>
      <c r="EI43">
        <v>0.3</v>
      </c>
      <c r="EP43">
        <v>8.6999999999999993</v>
      </c>
      <c r="EQ43">
        <v>9.17</v>
      </c>
      <c r="ER43">
        <v>1.1200000000000001</v>
      </c>
      <c r="ES43">
        <v>2.34</v>
      </c>
      <c r="ET43">
        <v>2.6999999999999997</v>
      </c>
      <c r="EU43">
        <v>0.03</v>
      </c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9"/>
      <c r="GB43" s="9"/>
      <c r="GC43" s="9"/>
      <c r="GD43" s="9"/>
      <c r="GE43" s="9"/>
      <c r="GF43" s="9"/>
      <c r="GG43" s="9"/>
      <c r="GH43" s="9"/>
      <c r="GI43" s="9"/>
      <c r="GJ43" s="9"/>
      <c r="GK43" s="9"/>
      <c r="GL43" s="9"/>
      <c r="GM43" s="9"/>
      <c r="GN43" s="9"/>
      <c r="GO43" s="9"/>
      <c r="GP43" s="9"/>
      <c r="GQ43" s="9"/>
      <c r="GR43" s="9"/>
      <c r="GS43" s="9"/>
      <c r="GT43" s="9"/>
      <c r="GU43" s="9"/>
      <c r="GV43" s="9"/>
      <c r="GW43" s="9"/>
      <c r="GX43" s="9"/>
      <c r="GY43" s="9"/>
      <c r="GZ43" s="9"/>
      <c r="HA43" s="9"/>
      <c r="HB43" s="9"/>
      <c r="HC43" s="9"/>
      <c r="HD43" s="9"/>
      <c r="HE43" s="9"/>
      <c r="HF43" s="9"/>
      <c r="HG43" s="9"/>
      <c r="HH43" s="9"/>
      <c r="HI43" s="9"/>
      <c r="HJ43" s="9"/>
      <c r="HK43" s="9"/>
      <c r="HL43" s="9"/>
      <c r="HM43" s="9"/>
      <c r="HN43" s="9"/>
      <c r="HO43" s="9"/>
      <c r="HP43" s="9"/>
      <c r="HQ43" s="9"/>
      <c r="HR43" s="9"/>
      <c r="HS43" s="9"/>
      <c r="HT43" s="9"/>
      <c r="HU43" s="9"/>
      <c r="HV43" s="9"/>
      <c r="HW43" s="9"/>
      <c r="HX43" s="9"/>
      <c r="HY43" s="9"/>
      <c r="HZ43" s="9"/>
      <c r="IA43" s="9"/>
      <c r="IB43" s="9"/>
      <c r="IC43" s="9"/>
      <c r="ID43" s="9"/>
      <c r="IE43" s="9"/>
      <c r="IF43" s="9"/>
      <c r="IG43" s="9"/>
      <c r="IH43" s="9"/>
      <c r="II43" s="9"/>
      <c r="IJ43" s="9"/>
      <c r="IK43" s="9"/>
      <c r="IL43" s="9"/>
      <c r="IM43" s="9"/>
      <c r="IN43" s="9"/>
      <c r="IO43" s="9"/>
      <c r="IP43" s="9"/>
      <c r="IQ43" s="9"/>
      <c r="IR43" s="9"/>
      <c r="IS43" s="9"/>
      <c r="IT43" s="9"/>
      <c r="IU43" s="9"/>
      <c r="IV43" s="9"/>
      <c r="IW43" s="9"/>
      <c r="IX43" s="9"/>
      <c r="IY43" s="9"/>
      <c r="IZ43" s="9"/>
      <c r="JA43" s="9"/>
      <c r="JB43" s="9"/>
      <c r="JC43" s="9"/>
      <c r="JD43" s="9"/>
      <c r="JE43" s="9"/>
      <c r="JF43" s="9"/>
      <c r="JG43" s="9"/>
      <c r="JH43" s="9"/>
      <c r="JI43" s="9"/>
      <c r="JJ43" s="9"/>
      <c r="JK43" s="9"/>
      <c r="JL43" s="9"/>
      <c r="JM43" s="9"/>
      <c r="JN43" s="9"/>
      <c r="JO43" s="9"/>
      <c r="JP43" s="9"/>
      <c r="JQ43" s="9"/>
      <c r="JR43" s="9"/>
      <c r="JS43" s="9"/>
      <c r="JT43" s="9"/>
      <c r="JU43" s="9"/>
      <c r="JV43" s="9"/>
      <c r="JW43" s="9"/>
      <c r="JX43" s="9"/>
      <c r="JY43" s="9"/>
    </row>
    <row r="44" spans="3:285" x14ac:dyDescent="0.25"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R44" s="14"/>
      <c r="S44" s="14"/>
      <c r="T44" s="5">
        <v>8.1199999999999992</v>
      </c>
      <c r="U44" s="6">
        <v>10.47</v>
      </c>
      <c r="V44" s="6">
        <v>1.01</v>
      </c>
      <c r="W44" s="6">
        <v>1.54</v>
      </c>
      <c r="X44" s="6">
        <v>2.71</v>
      </c>
      <c r="Y44" s="9">
        <v>0.21000000000000002</v>
      </c>
      <c r="Z44" s="5">
        <v>9.5</v>
      </c>
      <c r="AA44" s="6">
        <v>10.65</v>
      </c>
      <c r="AB44" s="6">
        <v>0.55000000000000004</v>
      </c>
      <c r="AC44" s="6">
        <v>1.37</v>
      </c>
      <c r="AD44" s="6">
        <v>1.85</v>
      </c>
      <c r="AE44" s="8">
        <v>0.14000000000000001</v>
      </c>
      <c r="AF44">
        <v>8.41</v>
      </c>
      <c r="AG44">
        <v>8.42</v>
      </c>
      <c r="AH44">
        <v>1.52</v>
      </c>
      <c r="AI44">
        <v>2.4699999999999998</v>
      </c>
      <c r="AJ44">
        <v>2.84</v>
      </c>
      <c r="AK44">
        <v>0.4</v>
      </c>
      <c r="AL44">
        <v>8.0499999999999989</v>
      </c>
      <c r="AM44">
        <v>8.5</v>
      </c>
      <c r="AN44">
        <v>1.62</v>
      </c>
      <c r="AO44">
        <v>1.97</v>
      </c>
      <c r="AP44">
        <v>3.75</v>
      </c>
      <c r="AQ44">
        <v>0.17</v>
      </c>
      <c r="AR44">
        <v>8.4</v>
      </c>
      <c r="AS44">
        <v>7.67</v>
      </c>
      <c r="AT44">
        <v>1.64</v>
      </c>
      <c r="AU44">
        <v>2.5499999999999998</v>
      </c>
      <c r="AV44">
        <v>3.71</v>
      </c>
      <c r="AW44">
        <v>0.09</v>
      </c>
      <c r="AX44">
        <v>7.38</v>
      </c>
      <c r="AY44">
        <v>12.049999999999999</v>
      </c>
      <c r="AZ44">
        <v>1.28</v>
      </c>
      <c r="BA44">
        <v>1.65</v>
      </c>
      <c r="BB44">
        <v>1.68</v>
      </c>
      <c r="BC44">
        <v>0.01</v>
      </c>
      <c r="BV44">
        <v>7.52</v>
      </c>
      <c r="BW44">
        <v>10.58</v>
      </c>
      <c r="BX44">
        <v>0.98</v>
      </c>
      <c r="BY44">
        <v>1.91</v>
      </c>
      <c r="BZ44">
        <v>2.9099999999999997</v>
      </c>
      <c r="CA44">
        <v>0.15000000000000002</v>
      </c>
      <c r="CB44">
        <v>8.0499999999999989</v>
      </c>
      <c r="CC44">
        <v>11.32</v>
      </c>
      <c r="CD44">
        <v>0.68</v>
      </c>
      <c r="CE44">
        <v>1.51</v>
      </c>
      <c r="CF44">
        <v>2.48</v>
      </c>
      <c r="CG44">
        <v>0.01</v>
      </c>
      <c r="CH44">
        <v>9.5</v>
      </c>
      <c r="CI44">
        <v>10.65</v>
      </c>
      <c r="CJ44">
        <v>0.55000000000000004</v>
      </c>
      <c r="CK44">
        <v>1.37</v>
      </c>
      <c r="CL44">
        <v>1.85</v>
      </c>
      <c r="CM44">
        <v>0.14000000000000001</v>
      </c>
      <c r="CN44">
        <v>8.1999999999999993</v>
      </c>
      <c r="CP44">
        <v>0.52</v>
      </c>
      <c r="CQ44">
        <v>0.67</v>
      </c>
      <c r="CS44">
        <v>0.01</v>
      </c>
      <c r="CT44">
        <v>8.81</v>
      </c>
      <c r="CU44">
        <v>8.11</v>
      </c>
      <c r="CV44">
        <v>1.85</v>
      </c>
      <c r="CW44">
        <v>2.5099999999999998</v>
      </c>
      <c r="CX44">
        <v>2.7699999999999996</v>
      </c>
      <c r="CY44">
        <v>0.01</v>
      </c>
      <c r="CZ44">
        <v>8.48</v>
      </c>
      <c r="DA44">
        <v>9.61</v>
      </c>
      <c r="DB44">
        <v>0.67</v>
      </c>
      <c r="DC44">
        <v>2.2199999999999998</v>
      </c>
      <c r="DD44">
        <v>3.01</v>
      </c>
      <c r="DE44">
        <v>6.0000000000000005E-2</v>
      </c>
      <c r="DF44">
        <v>7.38</v>
      </c>
      <c r="DG44">
        <v>12.049999999999999</v>
      </c>
      <c r="DH44">
        <v>1.28</v>
      </c>
      <c r="DI44">
        <v>1.65</v>
      </c>
      <c r="DJ44">
        <v>1.68</v>
      </c>
      <c r="DK44">
        <v>0.01</v>
      </c>
      <c r="DL44">
        <v>8.6999999999999993</v>
      </c>
      <c r="DM44">
        <v>9.17</v>
      </c>
      <c r="DN44">
        <v>1.1200000000000001</v>
      </c>
      <c r="DO44">
        <v>2.34</v>
      </c>
      <c r="DP44">
        <v>2.6999999999999997</v>
      </c>
      <c r="DQ44">
        <v>0.03</v>
      </c>
      <c r="ED44">
        <v>8.2099999999999991</v>
      </c>
      <c r="EE44">
        <v>10.44</v>
      </c>
      <c r="EF44">
        <v>0.98</v>
      </c>
      <c r="EG44">
        <v>1.77</v>
      </c>
      <c r="EH44">
        <v>2.5799999999999996</v>
      </c>
      <c r="EI44">
        <v>0.09</v>
      </c>
      <c r="EP44">
        <v>8.2099999999999991</v>
      </c>
      <c r="EQ44">
        <v>10.44</v>
      </c>
      <c r="ER44">
        <v>0.98</v>
      </c>
      <c r="ES44">
        <v>1.77</v>
      </c>
      <c r="ET44">
        <v>2.5799999999999996</v>
      </c>
      <c r="EU44">
        <v>0.09</v>
      </c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  <c r="FX44" s="9"/>
      <c r="FY44" s="9"/>
      <c r="FZ44" s="9"/>
      <c r="GA44" s="9"/>
      <c r="GB44" s="9"/>
      <c r="GC44" s="9"/>
      <c r="GD44" s="9"/>
      <c r="GE44" s="9"/>
      <c r="GF44" s="9"/>
      <c r="GG44" s="9"/>
      <c r="GH44" s="9"/>
      <c r="GI44" s="9"/>
      <c r="GJ44" s="9"/>
      <c r="GK44" s="9"/>
      <c r="GL44" s="9"/>
      <c r="GM44" s="9"/>
      <c r="GN44" s="9"/>
      <c r="GO44" s="9"/>
      <c r="GP44" s="9"/>
      <c r="GQ44" s="9"/>
      <c r="GR44" s="9"/>
      <c r="GS44" s="9"/>
      <c r="GT44" s="9"/>
      <c r="GU44" s="9"/>
      <c r="GV44" s="9"/>
      <c r="GW44" s="9"/>
      <c r="GX44" s="9"/>
      <c r="GY44" s="9"/>
      <c r="GZ44" s="9"/>
      <c r="HA44" s="9"/>
      <c r="HB44" s="9"/>
      <c r="HC44" s="9"/>
      <c r="HD44" s="9"/>
      <c r="HE44" s="9"/>
      <c r="HF44" s="9"/>
      <c r="HG44" s="9"/>
      <c r="HH44" s="9"/>
      <c r="HI44" s="9"/>
      <c r="HJ44" s="9"/>
      <c r="HK44" s="9"/>
      <c r="HL44" s="9"/>
      <c r="HM44" s="9"/>
      <c r="HN44" s="9"/>
      <c r="HO44" s="9"/>
      <c r="HP44" s="9"/>
      <c r="HQ44" s="9"/>
      <c r="HR44" s="9"/>
      <c r="HS44" s="9"/>
      <c r="HT44" s="9"/>
      <c r="HU44" s="9"/>
      <c r="HV44" s="9"/>
      <c r="HW44" s="9"/>
      <c r="HX44" s="9"/>
      <c r="HY44" s="9"/>
      <c r="HZ44" s="9"/>
      <c r="IA44" s="9"/>
      <c r="IB44" s="9"/>
      <c r="IC44" s="9"/>
      <c r="ID44" s="9"/>
      <c r="IE44" s="9"/>
      <c r="IF44" s="9"/>
      <c r="IG44" s="9"/>
      <c r="IH44" s="9"/>
      <c r="II44" s="9"/>
      <c r="IJ44" s="9"/>
      <c r="IK44" s="9"/>
      <c r="IL44" s="9"/>
      <c r="IM44" s="9"/>
      <c r="IN44" s="9"/>
      <c r="IO44" s="9"/>
      <c r="IP44" s="9"/>
      <c r="IQ44" s="9"/>
      <c r="IR44" s="9"/>
      <c r="IS44" s="9"/>
      <c r="IT44" s="9"/>
      <c r="IU44" s="9"/>
      <c r="IV44" s="9"/>
      <c r="IW44" s="9"/>
      <c r="IX44" s="9"/>
      <c r="IY44" s="9"/>
      <c r="IZ44" s="9"/>
      <c r="JA44" s="9"/>
      <c r="JB44" s="9"/>
      <c r="JC44" s="9"/>
      <c r="JD44" s="9"/>
      <c r="JE44" s="9"/>
      <c r="JF44" s="9"/>
      <c r="JG44" s="9"/>
      <c r="JH44" s="9"/>
      <c r="JI44" s="9"/>
      <c r="JJ44" s="9"/>
      <c r="JK44" s="9"/>
      <c r="JL44" s="9"/>
      <c r="JM44" s="9"/>
      <c r="JN44" s="9"/>
      <c r="JO44" s="9"/>
      <c r="JP44" s="9"/>
      <c r="JQ44" s="9"/>
      <c r="JR44" s="9"/>
      <c r="JS44" s="9"/>
      <c r="JT44" s="9"/>
      <c r="JU44" s="9"/>
      <c r="JV44" s="9"/>
      <c r="JW44" s="9"/>
      <c r="JX44" s="9"/>
      <c r="JY44" s="9"/>
    </row>
    <row r="45" spans="3:285" x14ac:dyDescent="0.25"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R45" s="6"/>
      <c r="T45" s="5">
        <v>8.7999999999999989</v>
      </c>
      <c r="U45" s="6">
        <v>10.64</v>
      </c>
      <c r="V45" s="6">
        <v>1.04</v>
      </c>
      <c r="W45" s="6">
        <v>1.64</v>
      </c>
      <c r="X45" s="6">
        <v>1.91</v>
      </c>
      <c r="Y45" s="9">
        <v>0.04</v>
      </c>
      <c r="Z45" s="5">
        <v>9.61</v>
      </c>
      <c r="AA45" s="6"/>
      <c r="AB45" s="6">
        <v>1.04</v>
      </c>
      <c r="AC45" s="6">
        <v>3</v>
      </c>
      <c r="AD45" s="6"/>
      <c r="AE45" s="8">
        <v>0.01</v>
      </c>
      <c r="AL45">
        <v>8.75</v>
      </c>
      <c r="AM45">
        <v>10.709999999999999</v>
      </c>
      <c r="AN45">
        <v>0.75</v>
      </c>
      <c r="AO45">
        <v>1.32</v>
      </c>
      <c r="AP45">
        <v>2.36</v>
      </c>
      <c r="AQ45">
        <v>0.16</v>
      </c>
      <c r="AR45">
        <v>8.51</v>
      </c>
      <c r="AS45">
        <v>11.27</v>
      </c>
      <c r="AT45">
        <v>0.61</v>
      </c>
      <c r="AU45">
        <v>1.45</v>
      </c>
      <c r="AV45">
        <v>2.21</v>
      </c>
      <c r="AW45">
        <v>0.01</v>
      </c>
      <c r="AX45">
        <v>8.75</v>
      </c>
      <c r="AY45">
        <v>10.709999999999999</v>
      </c>
      <c r="AZ45">
        <v>0.75</v>
      </c>
      <c r="BA45">
        <v>1.32</v>
      </c>
      <c r="BB45">
        <v>2.36</v>
      </c>
      <c r="BC45">
        <v>0.16</v>
      </c>
      <c r="BV45">
        <v>8.08</v>
      </c>
      <c r="BW45">
        <v>9.0399999999999991</v>
      </c>
      <c r="BX45">
        <v>1.42</v>
      </c>
      <c r="BY45">
        <v>2.2699999999999996</v>
      </c>
      <c r="BZ45">
        <v>3.2399999999999998</v>
      </c>
      <c r="CA45">
        <v>0.01</v>
      </c>
      <c r="CB45">
        <v>10.82</v>
      </c>
      <c r="CC45">
        <v>10.98</v>
      </c>
      <c r="CD45">
        <v>0.45</v>
      </c>
      <c r="CE45">
        <v>0.91</v>
      </c>
      <c r="CF45">
        <v>0.88</v>
      </c>
      <c r="CG45">
        <v>0.01</v>
      </c>
      <c r="CH45">
        <v>8.6199999999999992</v>
      </c>
      <c r="CI45">
        <v>7.84</v>
      </c>
      <c r="CJ45">
        <v>1.08</v>
      </c>
      <c r="CK45">
        <v>1.58</v>
      </c>
      <c r="CM45">
        <v>0.5</v>
      </c>
      <c r="CN45">
        <v>9.4</v>
      </c>
      <c r="CO45">
        <v>11</v>
      </c>
      <c r="CP45">
        <v>0.77</v>
      </c>
      <c r="CQ45">
        <v>1.42</v>
      </c>
      <c r="CR45">
        <v>1.42</v>
      </c>
      <c r="CS45">
        <v>6.0000000000000005E-2</v>
      </c>
      <c r="CT45">
        <v>7.38</v>
      </c>
      <c r="CU45">
        <v>12.049999999999999</v>
      </c>
      <c r="CV45">
        <v>1.28</v>
      </c>
      <c r="CW45">
        <v>1.65</v>
      </c>
      <c r="CX45">
        <v>1.68</v>
      </c>
      <c r="CY45">
        <v>0.01</v>
      </c>
      <c r="CZ45">
        <v>7.05</v>
      </c>
      <c r="DA45">
        <v>11.879999999999999</v>
      </c>
      <c r="DB45">
        <v>0.75</v>
      </c>
      <c r="DC45">
        <v>1.52</v>
      </c>
      <c r="DD45">
        <v>2.4699999999999998</v>
      </c>
      <c r="DE45">
        <v>0.38</v>
      </c>
      <c r="DL45">
        <v>7.67</v>
      </c>
      <c r="DM45">
        <v>11.44</v>
      </c>
      <c r="DN45">
        <v>0.55000000000000004</v>
      </c>
      <c r="DO45">
        <v>1.28</v>
      </c>
      <c r="DP45">
        <v>3.07</v>
      </c>
      <c r="DQ45">
        <v>0.05</v>
      </c>
      <c r="ED45">
        <v>8.0499999999999989</v>
      </c>
      <c r="EE45">
        <v>8.5</v>
      </c>
      <c r="EF45">
        <v>1.62</v>
      </c>
      <c r="EG45">
        <v>1.97</v>
      </c>
      <c r="EH45">
        <v>3.75</v>
      </c>
      <c r="EI45">
        <v>0.17</v>
      </c>
      <c r="EP45">
        <v>9.5</v>
      </c>
      <c r="EQ45">
        <v>10.65</v>
      </c>
      <c r="ER45">
        <v>0.55000000000000004</v>
      </c>
      <c r="ES45">
        <v>1.37</v>
      </c>
      <c r="ET45">
        <v>1.85</v>
      </c>
      <c r="EU45">
        <v>0.14000000000000001</v>
      </c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9"/>
      <c r="GG45" s="9"/>
      <c r="GH45" s="9"/>
      <c r="GI45" s="9"/>
      <c r="GJ45" s="9"/>
      <c r="GK45" s="9"/>
      <c r="GL45" s="9"/>
      <c r="GM45" s="9"/>
      <c r="GN45" s="9"/>
      <c r="GO45" s="9"/>
      <c r="GP45" s="9"/>
      <c r="GQ45" s="9"/>
      <c r="GR45" s="9"/>
      <c r="GS45" s="9"/>
      <c r="GT45" s="9"/>
      <c r="GU45" s="9"/>
      <c r="GV45" s="9"/>
      <c r="GW45" s="9"/>
      <c r="GX45" s="9"/>
      <c r="GY45" s="9"/>
      <c r="GZ45" s="9"/>
      <c r="HA45" s="9"/>
      <c r="HB45" s="9"/>
      <c r="HC45" s="9"/>
      <c r="HD45" s="9"/>
      <c r="HE45" s="9"/>
      <c r="HF45" s="9"/>
      <c r="HG45" s="9"/>
      <c r="HH45" s="9"/>
      <c r="HI45" s="9"/>
      <c r="HJ45" s="9"/>
      <c r="HK45" s="9"/>
      <c r="HL45" s="9"/>
      <c r="HM45" s="9"/>
      <c r="HN45" s="9"/>
      <c r="HO45" s="9"/>
      <c r="HP45" s="9"/>
      <c r="HQ45" s="9"/>
      <c r="HR45" s="9"/>
      <c r="HS45" s="9"/>
      <c r="HT45" s="9"/>
      <c r="HU45" s="9"/>
      <c r="HV45" s="9"/>
      <c r="HW45" s="9"/>
      <c r="HX45" s="9"/>
      <c r="HY45" s="9"/>
      <c r="HZ45" s="9"/>
      <c r="IA45" s="9"/>
      <c r="IB45" s="9"/>
      <c r="IC45" s="9"/>
      <c r="ID45" s="9"/>
      <c r="IE45" s="9"/>
      <c r="IF45" s="9"/>
      <c r="IG45" s="9"/>
      <c r="IH45" s="9"/>
      <c r="II45" s="9"/>
      <c r="IJ45" s="9"/>
      <c r="IK45" s="9"/>
      <c r="IL45" s="9"/>
      <c r="IM45" s="9"/>
      <c r="IN45" s="9"/>
      <c r="IO45" s="9"/>
      <c r="IP45" s="9"/>
      <c r="IQ45" s="9"/>
      <c r="IR45" s="9"/>
      <c r="IS45" s="9"/>
      <c r="IT45" s="9"/>
      <c r="IU45" s="9"/>
      <c r="IV45" s="9"/>
      <c r="IW45" s="9"/>
      <c r="IX45" s="9"/>
      <c r="IY45" s="9"/>
      <c r="IZ45" s="9"/>
      <c r="JA45" s="9"/>
      <c r="JB45" s="9"/>
      <c r="JC45" s="9"/>
      <c r="JD45" s="9"/>
      <c r="JE45" s="9"/>
      <c r="JF45" s="9"/>
      <c r="JG45" s="9"/>
      <c r="JH45" s="9"/>
      <c r="JI45" s="9"/>
      <c r="JJ45" s="9"/>
      <c r="JK45" s="9"/>
      <c r="JL45" s="9"/>
      <c r="JM45" s="9"/>
      <c r="JN45" s="9"/>
      <c r="JO45" s="9"/>
      <c r="JP45" s="9"/>
      <c r="JQ45" s="9"/>
      <c r="JR45" s="9"/>
      <c r="JS45" s="9"/>
      <c r="JT45" s="9"/>
      <c r="JU45" s="9"/>
      <c r="JV45" s="9"/>
      <c r="JW45" s="9"/>
      <c r="JX45" s="9"/>
      <c r="JY45" s="9"/>
    </row>
    <row r="46" spans="3:285" x14ac:dyDescent="0.25"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R46" s="14"/>
      <c r="T46" s="5">
        <v>9.2099999999999991</v>
      </c>
      <c r="U46" s="6">
        <v>9.7799999999999994</v>
      </c>
      <c r="V46" s="6">
        <v>0.82000000000000006</v>
      </c>
      <c r="W46" s="6">
        <v>1.74</v>
      </c>
      <c r="X46" s="6">
        <v>2.2599999999999998</v>
      </c>
      <c r="Y46" s="9">
        <v>0.25</v>
      </c>
      <c r="Z46" s="5">
        <v>9.11</v>
      </c>
      <c r="AA46" s="6">
        <v>8.02</v>
      </c>
      <c r="AB46" s="6">
        <v>1.08</v>
      </c>
      <c r="AC46" s="6">
        <v>1.55</v>
      </c>
      <c r="AD46" s="6">
        <v>4.08</v>
      </c>
      <c r="AE46" s="8">
        <v>0.22</v>
      </c>
      <c r="AL46">
        <v>8.92</v>
      </c>
      <c r="AM46">
        <v>8.9499999999999993</v>
      </c>
      <c r="AN46">
        <v>1.04</v>
      </c>
      <c r="AO46">
        <v>1.97</v>
      </c>
      <c r="AP46">
        <v>3.1399999999999997</v>
      </c>
      <c r="AQ46">
        <v>0.04</v>
      </c>
      <c r="AR46">
        <v>7.5</v>
      </c>
      <c r="AS46">
        <v>9.01</v>
      </c>
      <c r="AT46">
        <v>1.28</v>
      </c>
      <c r="AU46">
        <v>2.94</v>
      </c>
      <c r="AV46">
        <v>2.92</v>
      </c>
      <c r="AW46">
        <v>0.41000000000000003</v>
      </c>
      <c r="AX46">
        <v>9.2200000000000006</v>
      </c>
      <c r="AY46">
        <v>10.62</v>
      </c>
      <c r="AZ46">
        <v>0.85</v>
      </c>
      <c r="BA46">
        <v>1.21</v>
      </c>
      <c r="BB46">
        <v>2.11</v>
      </c>
      <c r="BC46">
        <v>0.04</v>
      </c>
      <c r="BV46">
        <v>8.0499999999999989</v>
      </c>
      <c r="BW46">
        <v>11.32</v>
      </c>
      <c r="BX46">
        <v>0.68</v>
      </c>
      <c r="BY46">
        <v>1.51</v>
      </c>
      <c r="BZ46">
        <v>2.48</v>
      </c>
      <c r="CA46">
        <v>0.01</v>
      </c>
      <c r="CB46">
        <v>7.38</v>
      </c>
      <c r="CC46">
        <v>12.049999999999999</v>
      </c>
      <c r="CD46">
        <v>1.28</v>
      </c>
      <c r="CE46">
        <v>1.65</v>
      </c>
      <c r="CF46">
        <v>1.68</v>
      </c>
      <c r="CG46">
        <v>0.01</v>
      </c>
      <c r="CH46">
        <v>8.4700000000000006</v>
      </c>
      <c r="CI46">
        <v>11.85</v>
      </c>
      <c r="CJ46">
        <v>0.51</v>
      </c>
      <c r="CK46">
        <v>0.9</v>
      </c>
      <c r="CL46">
        <v>1.99</v>
      </c>
      <c r="CM46">
        <v>0.35000000000000003</v>
      </c>
      <c r="CN46">
        <v>8.0499999999999989</v>
      </c>
      <c r="CO46">
        <v>8.5</v>
      </c>
      <c r="CP46">
        <v>1.62</v>
      </c>
      <c r="CQ46">
        <v>1.97</v>
      </c>
      <c r="CR46">
        <v>3.75</v>
      </c>
      <c r="CS46">
        <v>0.17</v>
      </c>
      <c r="CT46">
        <v>7.05</v>
      </c>
      <c r="CU46">
        <v>11.879999999999999</v>
      </c>
      <c r="CV46">
        <v>0.75</v>
      </c>
      <c r="CW46">
        <v>1.52</v>
      </c>
      <c r="CX46">
        <v>2.4699999999999998</v>
      </c>
      <c r="CY46">
        <v>0.38</v>
      </c>
      <c r="CZ46">
        <v>8.6199999999999992</v>
      </c>
      <c r="DA46">
        <v>7.84</v>
      </c>
      <c r="DB46">
        <v>1.08</v>
      </c>
      <c r="DC46">
        <v>1.58</v>
      </c>
      <c r="DE46">
        <v>0.5</v>
      </c>
      <c r="DL46">
        <v>8.48</v>
      </c>
      <c r="DM46">
        <v>9.61</v>
      </c>
      <c r="DN46">
        <v>0.67</v>
      </c>
      <c r="DO46">
        <v>2.2199999999999998</v>
      </c>
      <c r="DP46">
        <v>3.01</v>
      </c>
      <c r="DQ46">
        <v>6.0000000000000005E-2</v>
      </c>
      <c r="ED46">
        <v>7.67</v>
      </c>
      <c r="EE46">
        <v>10.31</v>
      </c>
      <c r="EF46">
        <v>1.24</v>
      </c>
      <c r="EG46">
        <v>2.0499999999999998</v>
      </c>
      <c r="EH46">
        <v>2.73</v>
      </c>
      <c r="EI46">
        <v>6.9999999999999993E-2</v>
      </c>
      <c r="EP46">
        <v>7.9399999999999995</v>
      </c>
      <c r="EQ46">
        <v>9.31</v>
      </c>
      <c r="ER46">
        <v>1.35</v>
      </c>
      <c r="ES46">
        <v>1.94</v>
      </c>
      <c r="ET46">
        <v>3.3099999999999996</v>
      </c>
      <c r="EU46">
        <v>0.21000000000000002</v>
      </c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  <c r="HP46" s="9"/>
      <c r="HQ46" s="9"/>
      <c r="HR46" s="9"/>
      <c r="HS46" s="9"/>
      <c r="HT46" s="9"/>
      <c r="HU46" s="9"/>
      <c r="HV46" s="9"/>
      <c r="HW46" s="9"/>
      <c r="HX46" s="9"/>
      <c r="HY46" s="9"/>
      <c r="HZ46" s="9"/>
      <c r="IA46" s="9"/>
      <c r="IB46" s="9"/>
      <c r="IC46" s="9"/>
      <c r="ID46" s="9"/>
      <c r="IE46" s="9"/>
      <c r="IF46" s="9"/>
      <c r="IG46" s="9"/>
      <c r="IH46" s="9"/>
      <c r="II46" s="9"/>
      <c r="IJ46" s="9"/>
      <c r="IK46" s="9"/>
      <c r="IL46" s="9"/>
      <c r="IM46" s="9"/>
      <c r="IN46" s="9"/>
      <c r="IO46" s="9"/>
      <c r="IP46" s="9"/>
      <c r="IQ46" s="9"/>
      <c r="IR46" s="9"/>
      <c r="IS46" s="9"/>
      <c r="IT46" s="9"/>
      <c r="IU46" s="9"/>
      <c r="IV46" s="9"/>
      <c r="IW46" s="9"/>
      <c r="IX46" s="9"/>
      <c r="IY46" s="9"/>
      <c r="IZ46" s="9"/>
      <c r="JA46" s="9"/>
      <c r="JB46" s="9"/>
      <c r="JC46" s="9"/>
      <c r="JD46" s="9"/>
      <c r="JE46" s="9"/>
      <c r="JF46" s="9"/>
      <c r="JG46" s="9"/>
      <c r="JH46" s="9"/>
      <c r="JI46" s="9"/>
      <c r="JJ46" s="9"/>
      <c r="JK46" s="9"/>
      <c r="JL46" s="9"/>
      <c r="JM46" s="9"/>
      <c r="JN46" s="9"/>
      <c r="JO46" s="9"/>
      <c r="JP46" s="9"/>
      <c r="JQ46" s="9"/>
      <c r="JR46" s="9"/>
      <c r="JS46" s="9"/>
      <c r="JT46" s="9"/>
      <c r="JU46" s="9"/>
      <c r="JV46" s="9"/>
      <c r="JW46" s="9"/>
      <c r="JX46" s="9"/>
      <c r="JY46" s="9"/>
    </row>
    <row r="47" spans="3:285" x14ac:dyDescent="0.25"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R47" s="14"/>
      <c r="T47" s="5">
        <v>8.2099999999999991</v>
      </c>
      <c r="U47" s="6">
        <v>10.44</v>
      </c>
      <c r="V47" s="6">
        <v>0.98</v>
      </c>
      <c r="W47" s="6">
        <v>1.77</v>
      </c>
      <c r="X47" s="6">
        <v>2.5799999999999996</v>
      </c>
      <c r="Y47" s="9">
        <v>0.09</v>
      </c>
      <c r="Z47" s="5">
        <v>7.67</v>
      </c>
      <c r="AA47" s="6">
        <v>10.31</v>
      </c>
      <c r="AB47" s="6">
        <v>1.24</v>
      </c>
      <c r="AC47" s="6">
        <v>2.0499999999999998</v>
      </c>
      <c r="AD47" s="6">
        <v>2.73</v>
      </c>
      <c r="AE47" s="8">
        <v>6.9999999999999993E-2</v>
      </c>
      <c r="AL47">
        <v>7.67</v>
      </c>
      <c r="AM47">
        <v>11.44</v>
      </c>
      <c r="AN47">
        <v>0.55000000000000004</v>
      </c>
      <c r="AO47">
        <v>1.28</v>
      </c>
      <c r="AP47">
        <v>3.07</v>
      </c>
      <c r="AQ47">
        <v>0.05</v>
      </c>
      <c r="AR47">
        <v>8.7799999999999994</v>
      </c>
      <c r="AS47">
        <v>10.879999999999999</v>
      </c>
      <c r="AT47">
        <v>0.65</v>
      </c>
      <c r="AU47">
        <v>2.0399999999999996</v>
      </c>
      <c r="AV47">
        <v>1.7</v>
      </c>
      <c r="AW47">
        <v>0.01</v>
      </c>
      <c r="BV47">
        <v>7.67</v>
      </c>
      <c r="BW47">
        <v>11.44</v>
      </c>
      <c r="BX47">
        <v>0.55000000000000004</v>
      </c>
      <c r="BY47">
        <v>1.28</v>
      </c>
      <c r="BZ47">
        <v>3.07</v>
      </c>
      <c r="CA47">
        <v>0.05</v>
      </c>
      <c r="CB47">
        <v>9.67</v>
      </c>
      <c r="CC47">
        <v>10.02</v>
      </c>
      <c r="CD47">
        <v>0.57999999999999996</v>
      </c>
      <c r="CE47">
        <v>1.4</v>
      </c>
      <c r="CF47">
        <v>2.2199999999999998</v>
      </c>
      <c r="CG47">
        <v>0.17</v>
      </c>
      <c r="CH47">
        <v>8.879999999999999</v>
      </c>
      <c r="CI47">
        <v>7.87</v>
      </c>
      <c r="CJ47">
        <v>1.58</v>
      </c>
      <c r="CK47">
        <v>2.98</v>
      </c>
      <c r="CL47">
        <v>2.65</v>
      </c>
      <c r="CM47">
        <v>9.9999999999999992E-2</v>
      </c>
      <c r="CN47">
        <v>7.67</v>
      </c>
      <c r="CO47">
        <v>10.31</v>
      </c>
      <c r="CP47">
        <v>1.24</v>
      </c>
      <c r="CQ47">
        <v>2.0499999999999998</v>
      </c>
      <c r="CR47">
        <v>2.73</v>
      </c>
      <c r="CS47">
        <v>6.9999999999999993E-2</v>
      </c>
      <c r="CT47">
        <v>8.41</v>
      </c>
      <c r="CU47">
        <v>11.2</v>
      </c>
      <c r="CV47">
        <v>0.51</v>
      </c>
      <c r="CW47">
        <v>1.65</v>
      </c>
      <c r="CX47">
        <v>2.17</v>
      </c>
      <c r="CY47">
        <v>0.12</v>
      </c>
      <c r="CZ47">
        <v>7.41</v>
      </c>
      <c r="DA47">
        <v>9.0399999999999991</v>
      </c>
      <c r="DB47">
        <v>1.26</v>
      </c>
      <c r="DC47">
        <v>2.44</v>
      </c>
      <c r="DD47">
        <v>3.6199999999999997</v>
      </c>
      <c r="DE47">
        <v>0.29000000000000004</v>
      </c>
      <c r="DL47">
        <v>7.05</v>
      </c>
      <c r="DM47">
        <v>11.879999999999999</v>
      </c>
      <c r="DN47">
        <v>0.75</v>
      </c>
      <c r="DO47">
        <v>1.52</v>
      </c>
      <c r="DP47">
        <v>2.4699999999999998</v>
      </c>
      <c r="DQ47">
        <v>0.38</v>
      </c>
      <c r="ED47">
        <v>8.75</v>
      </c>
      <c r="EE47">
        <v>10.709999999999999</v>
      </c>
      <c r="EF47">
        <v>0.75</v>
      </c>
      <c r="EG47">
        <v>1.32</v>
      </c>
      <c r="EH47">
        <v>2.36</v>
      </c>
      <c r="EI47">
        <v>0.16</v>
      </c>
      <c r="EP47">
        <v>7.52</v>
      </c>
      <c r="EQ47">
        <v>10.58</v>
      </c>
      <c r="ER47">
        <v>0.98</v>
      </c>
      <c r="ES47">
        <v>1.91</v>
      </c>
      <c r="ET47">
        <v>2.9099999999999997</v>
      </c>
      <c r="EU47">
        <v>0.15000000000000002</v>
      </c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  <c r="HC47" s="9"/>
      <c r="HD47" s="9"/>
      <c r="HE47" s="9"/>
      <c r="HF47" s="9"/>
      <c r="HG47" s="9"/>
      <c r="HH47" s="9"/>
      <c r="HI47" s="9"/>
      <c r="HJ47" s="9"/>
      <c r="HK47" s="9"/>
      <c r="HL47" s="9"/>
      <c r="HM47" s="9"/>
      <c r="HN47" s="9"/>
      <c r="HO47" s="9"/>
      <c r="HP47" s="9"/>
      <c r="HQ47" s="9"/>
      <c r="HR47" s="9"/>
      <c r="HS47" s="9"/>
      <c r="HT47" s="9"/>
      <c r="HU47" s="9"/>
      <c r="HV47" s="9"/>
      <c r="HW47" s="9"/>
      <c r="HX47" s="9"/>
      <c r="HY47" s="9"/>
      <c r="HZ47" s="9"/>
      <c r="IA47" s="9"/>
      <c r="IB47" s="9"/>
      <c r="IC47" s="9"/>
      <c r="ID47" s="9"/>
      <c r="IE47" s="9"/>
      <c r="IF47" s="9"/>
      <c r="IG47" s="9"/>
      <c r="IH47" s="9"/>
      <c r="II47" s="9"/>
      <c r="IJ47" s="9"/>
      <c r="IK47" s="9"/>
      <c r="IL47" s="9"/>
      <c r="IM47" s="9"/>
      <c r="IN47" s="9"/>
      <c r="IO47" s="9"/>
      <c r="IP47" s="9"/>
      <c r="IQ47" s="9"/>
      <c r="IR47" s="9"/>
      <c r="IS47" s="9"/>
      <c r="IT47" s="9"/>
      <c r="IU47" s="9"/>
      <c r="IV47" s="9"/>
      <c r="IW47" s="9"/>
      <c r="IX47" s="9"/>
      <c r="IY47" s="9"/>
      <c r="IZ47" s="9"/>
      <c r="JA47" s="9"/>
      <c r="JB47" s="9"/>
      <c r="JC47" s="9"/>
      <c r="JD47" s="9"/>
      <c r="JE47" s="9"/>
      <c r="JF47" s="9"/>
      <c r="JG47" s="9"/>
      <c r="JH47" s="9"/>
      <c r="JI47" s="9"/>
      <c r="JJ47" s="9"/>
      <c r="JK47" s="9"/>
      <c r="JL47" s="9"/>
      <c r="JM47" s="9"/>
      <c r="JN47" s="9"/>
      <c r="JO47" s="9"/>
      <c r="JP47" s="9"/>
      <c r="JQ47" s="9"/>
      <c r="JR47" s="9"/>
      <c r="JS47" s="9"/>
      <c r="JT47" s="9"/>
      <c r="JU47" s="9"/>
      <c r="JV47" s="9"/>
      <c r="JW47" s="9"/>
      <c r="JX47" s="9"/>
      <c r="JY47" s="9"/>
    </row>
    <row r="48" spans="3:285" x14ac:dyDescent="0.25"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T48" s="5">
        <v>7.74</v>
      </c>
      <c r="U48" s="6">
        <v>9.34</v>
      </c>
      <c r="V48" s="6">
        <v>1.6</v>
      </c>
      <c r="W48" s="6">
        <v>2.34</v>
      </c>
      <c r="X48" s="6">
        <v>2.3299999999999996</v>
      </c>
      <c r="Y48" s="9"/>
      <c r="Z48" s="5">
        <v>6.05</v>
      </c>
      <c r="AA48" s="6">
        <v>11.52</v>
      </c>
      <c r="AB48" s="6">
        <v>1.52</v>
      </c>
      <c r="AC48" s="6">
        <v>2.9099999999999997</v>
      </c>
      <c r="AD48" s="6">
        <v>1.99</v>
      </c>
      <c r="AE48" s="8">
        <v>6.0000000000000005E-2</v>
      </c>
      <c r="AL48">
        <v>7.5</v>
      </c>
      <c r="AM48">
        <v>9.01</v>
      </c>
      <c r="AN48">
        <v>1.28</v>
      </c>
      <c r="AO48">
        <v>2.94</v>
      </c>
      <c r="AP48">
        <v>2.92</v>
      </c>
      <c r="AQ48">
        <v>0.41000000000000003</v>
      </c>
      <c r="AR48">
        <v>8.7799999999999994</v>
      </c>
      <c r="AS48">
        <v>9.25</v>
      </c>
      <c r="AT48">
        <v>1.3</v>
      </c>
      <c r="AU48">
        <v>1.4</v>
      </c>
      <c r="AV48">
        <v>2.88</v>
      </c>
      <c r="AW48">
        <v>0.45</v>
      </c>
      <c r="BV48">
        <v>7.92</v>
      </c>
      <c r="BW48">
        <v>11.5</v>
      </c>
      <c r="BX48">
        <v>1.02</v>
      </c>
      <c r="BY48">
        <v>1.62</v>
      </c>
      <c r="BZ48">
        <v>1.93</v>
      </c>
      <c r="CA48">
        <v>6.9999999999999993E-2</v>
      </c>
      <c r="CH48">
        <v>8.67</v>
      </c>
      <c r="CI48">
        <v>9.01</v>
      </c>
      <c r="CJ48">
        <v>0.98</v>
      </c>
      <c r="CK48">
        <v>2.44</v>
      </c>
      <c r="CL48">
        <v>2.8899999999999997</v>
      </c>
      <c r="CM48">
        <v>6.9999999999999993E-2</v>
      </c>
      <c r="CN48">
        <v>7.4799999999999995</v>
      </c>
      <c r="CO48">
        <v>7.41</v>
      </c>
      <c r="CP48">
        <v>1.08</v>
      </c>
      <c r="CQ48">
        <v>2.6999999999999997</v>
      </c>
      <c r="CS48">
        <v>0.33</v>
      </c>
      <c r="CT48">
        <v>9.67</v>
      </c>
      <c r="CU48">
        <v>10.02</v>
      </c>
      <c r="CV48">
        <v>0.57999999999999996</v>
      </c>
      <c r="CW48">
        <v>1.4</v>
      </c>
      <c r="CX48">
        <v>2.2199999999999998</v>
      </c>
      <c r="CY48">
        <v>0.17</v>
      </c>
      <c r="CZ48">
        <v>8.7200000000000006</v>
      </c>
      <c r="DA48">
        <v>7.81</v>
      </c>
      <c r="DB48">
        <v>1.2</v>
      </c>
      <c r="DC48">
        <v>2.8699999999999997</v>
      </c>
      <c r="DD48">
        <v>3.4</v>
      </c>
      <c r="DE48">
        <v>6.0000000000000005E-2</v>
      </c>
      <c r="DL48">
        <v>7.41</v>
      </c>
      <c r="DM48">
        <v>9.0399999999999991</v>
      </c>
      <c r="DN48">
        <v>1.26</v>
      </c>
      <c r="DO48">
        <v>2.44</v>
      </c>
      <c r="DP48">
        <v>3.6199999999999997</v>
      </c>
      <c r="DQ48">
        <v>0.29000000000000004</v>
      </c>
      <c r="ED48">
        <v>8.6999999999999993</v>
      </c>
      <c r="EE48">
        <v>9.17</v>
      </c>
      <c r="EF48">
        <v>1.1200000000000001</v>
      </c>
      <c r="EG48">
        <v>2.34</v>
      </c>
      <c r="EH48">
        <v>2.6999999999999997</v>
      </c>
      <c r="EI48">
        <v>0.03</v>
      </c>
      <c r="EP48">
        <v>8.0499999999999989</v>
      </c>
      <c r="EQ48">
        <v>8.5</v>
      </c>
      <c r="ER48">
        <v>1.62</v>
      </c>
      <c r="ES48">
        <v>1.97</v>
      </c>
      <c r="ET48">
        <v>3.75</v>
      </c>
      <c r="EU48">
        <v>0.17</v>
      </c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  <c r="HI48" s="9"/>
      <c r="HJ48" s="9"/>
      <c r="HK48" s="9"/>
      <c r="HL48" s="9"/>
      <c r="HM48" s="9"/>
      <c r="HN48" s="9"/>
      <c r="HO48" s="9"/>
      <c r="HP48" s="9"/>
      <c r="HQ48" s="9"/>
      <c r="HR48" s="9"/>
      <c r="HS48" s="9"/>
      <c r="HT48" s="9"/>
      <c r="HU48" s="9"/>
      <c r="HV48" s="9"/>
      <c r="HW48" s="9"/>
      <c r="HX48" s="9"/>
      <c r="HY48" s="9"/>
      <c r="HZ48" s="9"/>
      <c r="IA48" s="9"/>
      <c r="IB48" s="9"/>
      <c r="IC48" s="9"/>
      <c r="ID48" s="9"/>
      <c r="IE48" s="9"/>
      <c r="IF48" s="9"/>
      <c r="IG48" s="9"/>
      <c r="IH48" s="9"/>
      <c r="II48" s="9"/>
      <c r="IJ48" s="9"/>
      <c r="IK48" s="9"/>
      <c r="IL48" s="9"/>
      <c r="IM48" s="9"/>
      <c r="IN48" s="9"/>
      <c r="IO48" s="9"/>
      <c r="IP48" s="9"/>
      <c r="IQ48" s="9"/>
      <c r="IR48" s="9"/>
      <c r="IS48" s="9"/>
      <c r="IT48" s="9"/>
      <c r="IU48" s="9"/>
      <c r="IV48" s="9"/>
      <c r="IW48" s="9"/>
      <c r="IX48" s="9"/>
      <c r="IY48" s="9"/>
      <c r="IZ48" s="9"/>
      <c r="JA48" s="9"/>
      <c r="JB48" s="9"/>
      <c r="JC48" s="9"/>
      <c r="JD48" s="9"/>
      <c r="JE48" s="9"/>
      <c r="JF48" s="9"/>
      <c r="JG48" s="9"/>
      <c r="JH48" s="9"/>
      <c r="JI48" s="9"/>
      <c r="JJ48" s="9"/>
      <c r="JK48" s="9"/>
      <c r="JL48" s="9"/>
      <c r="JM48" s="9"/>
      <c r="JN48" s="9"/>
      <c r="JO48" s="9"/>
      <c r="JP48" s="9"/>
      <c r="JQ48" s="9"/>
      <c r="JR48" s="9"/>
      <c r="JS48" s="9"/>
      <c r="JT48" s="9"/>
      <c r="JU48" s="9"/>
      <c r="JV48" s="9"/>
      <c r="JW48" s="9"/>
      <c r="JX48" s="9"/>
      <c r="JY48" s="9"/>
    </row>
    <row r="49" spans="3:285" x14ac:dyDescent="0.25"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T49" s="5">
        <v>8.0499999999999989</v>
      </c>
      <c r="U49" s="6">
        <v>8.5</v>
      </c>
      <c r="V49" s="6">
        <v>1.62</v>
      </c>
      <c r="W49" s="6">
        <v>1.97</v>
      </c>
      <c r="X49" s="6">
        <v>3.75</v>
      </c>
      <c r="Y49" s="9">
        <v>0.17</v>
      </c>
      <c r="Z49" s="5">
        <v>8.51</v>
      </c>
      <c r="AA49" s="6">
        <v>11.27</v>
      </c>
      <c r="AB49" s="6">
        <v>0.61</v>
      </c>
      <c r="AC49" s="6">
        <v>1.45</v>
      </c>
      <c r="AD49" s="6">
        <v>2.21</v>
      </c>
      <c r="AE49" s="8">
        <v>0.01</v>
      </c>
      <c r="AL49">
        <v>6.05</v>
      </c>
      <c r="AM49">
        <v>11.52</v>
      </c>
      <c r="AN49">
        <v>1.52</v>
      </c>
      <c r="AO49">
        <v>2.9099999999999997</v>
      </c>
      <c r="AP49">
        <v>1.99</v>
      </c>
      <c r="AQ49">
        <v>6.0000000000000005E-2</v>
      </c>
      <c r="AR49">
        <v>9.4</v>
      </c>
      <c r="AS49">
        <v>11</v>
      </c>
      <c r="AT49">
        <v>0.77</v>
      </c>
      <c r="AU49">
        <v>1.42</v>
      </c>
      <c r="AV49">
        <v>1.42</v>
      </c>
      <c r="AW49">
        <v>6.0000000000000005E-2</v>
      </c>
      <c r="BV49">
        <v>7.9399999999999995</v>
      </c>
      <c r="BW49">
        <v>9.31</v>
      </c>
      <c r="BX49">
        <v>1.35</v>
      </c>
      <c r="BY49">
        <v>1.94</v>
      </c>
      <c r="BZ49">
        <v>3.3099999999999996</v>
      </c>
      <c r="CA49">
        <v>0.21000000000000002</v>
      </c>
      <c r="CH49">
        <v>9.77</v>
      </c>
      <c r="CI49">
        <v>9.0399999999999991</v>
      </c>
      <c r="CJ49">
        <v>0.35000000000000003</v>
      </c>
      <c r="CK49">
        <v>1.98</v>
      </c>
      <c r="CL49">
        <v>2.4</v>
      </c>
      <c r="CM49">
        <v>0.52</v>
      </c>
      <c r="CN49">
        <v>8.2099999999999991</v>
      </c>
      <c r="CO49">
        <v>10.44</v>
      </c>
      <c r="CP49">
        <v>0.98</v>
      </c>
      <c r="CQ49">
        <v>1.77</v>
      </c>
      <c r="CR49">
        <v>2.5799999999999996</v>
      </c>
      <c r="CS49">
        <v>0.09</v>
      </c>
      <c r="CT49">
        <v>8.08</v>
      </c>
      <c r="CU49">
        <v>9.0399999999999991</v>
      </c>
      <c r="CV49">
        <v>1.42</v>
      </c>
      <c r="CW49">
        <v>2.2699999999999996</v>
      </c>
      <c r="CX49">
        <v>3.2399999999999998</v>
      </c>
      <c r="CY49">
        <v>0.01</v>
      </c>
      <c r="CZ49">
        <v>8.4700000000000006</v>
      </c>
      <c r="DA49">
        <v>6.95</v>
      </c>
      <c r="DC49">
        <v>3.1999999999999997</v>
      </c>
      <c r="DD49">
        <v>2.5</v>
      </c>
      <c r="DE49">
        <v>0.05</v>
      </c>
      <c r="DL49">
        <v>7.7</v>
      </c>
      <c r="DM49">
        <v>8</v>
      </c>
      <c r="DN49">
        <v>1.62</v>
      </c>
      <c r="DO49">
        <v>3.0199999999999996</v>
      </c>
      <c r="DP49">
        <v>3.5999999999999996</v>
      </c>
      <c r="DQ49">
        <v>0.12</v>
      </c>
      <c r="ED49">
        <v>7.67</v>
      </c>
      <c r="EE49">
        <v>11.44</v>
      </c>
      <c r="EF49">
        <v>0.55000000000000004</v>
      </c>
      <c r="EG49">
        <v>1.28</v>
      </c>
      <c r="EH49">
        <v>3.07</v>
      </c>
      <c r="EI49">
        <v>0.05</v>
      </c>
      <c r="EP49">
        <v>7.68</v>
      </c>
      <c r="EQ49">
        <v>9.9</v>
      </c>
      <c r="ER49">
        <v>1.02</v>
      </c>
      <c r="ES49">
        <v>2.2199999999999998</v>
      </c>
      <c r="ET49">
        <v>2.9899999999999998</v>
      </c>
      <c r="EU49">
        <v>0.25</v>
      </c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9"/>
      <c r="GB49" s="9"/>
      <c r="GC49" s="9"/>
      <c r="GD49" s="9"/>
      <c r="GE49" s="9"/>
      <c r="GF49" s="9"/>
      <c r="GG49" s="9"/>
      <c r="GH49" s="9"/>
      <c r="GI49" s="9"/>
      <c r="GJ49" s="9"/>
      <c r="GK49" s="9"/>
      <c r="GL49" s="9"/>
      <c r="GM49" s="9"/>
      <c r="GN49" s="9"/>
      <c r="GO49" s="9"/>
      <c r="GP49" s="9"/>
      <c r="GQ49" s="9"/>
      <c r="GR49" s="9"/>
      <c r="GS49" s="9"/>
      <c r="GT49" s="9"/>
      <c r="GU49" s="9"/>
      <c r="GV49" s="9"/>
      <c r="GW49" s="9"/>
      <c r="GX49" s="9"/>
      <c r="GY49" s="9"/>
      <c r="GZ49" s="9"/>
      <c r="HA49" s="9"/>
      <c r="HB49" s="9"/>
      <c r="HC49" s="9"/>
      <c r="HD49" s="9"/>
      <c r="HE49" s="9"/>
      <c r="HF49" s="9"/>
      <c r="HG49" s="9"/>
      <c r="HH49" s="9"/>
      <c r="HI49" s="9"/>
      <c r="HJ49" s="9"/>
      <c r="HK49" s="9"/>
      <c r="HL49" s="9"/>
      <c r="HM49" s="9"/>
      <c r="HN49" s="9"/>
      <c r="HO49" s="9"/>
      <c r="HP49" s="9"/>
      <c r="HQ49" s="9"/>
      <c r="HR49" s="9"/>
      <c r="HS49" s="9"/>
      <c r="HT49" s="9"/>
      <c r="HU49" s="9"/>
      <c r="HV49" s="9"/>
      <c r="HW49" s="9"/>
      <c r="HX49" s="9"/>
      <c r="HY49" s="9"/>
      <c r="HZ49" s="9"/>
      <c r="IA49" s="9"/>
      <c r="IB49" s="9"/>
      <c r="IC49" s="9"/>
      <c r="ID49" s="9"/>
      <c r="IE49" s="9"/>
      <c r="IF49" s="9"/>
      <c r="IG49" s="9"/>
      <c r="IH49" s="9"/>
      <c r="II49" s="9"/>
      <c r="IJ49" s="9"/>
      <c r="IK49" s="9"/>
      <c r="IL49" s="9"/>
      <c r="IM49" s="9"/>
      <c r="IN49" s="9"/>
      <c r="IO49" s="9"/>
      <c r="IP49" s="9"/>
      <c r="IQ49" s="9"/>
      <c r="IR49" s="9"/>
      <c r="IS49" s="9"/>
      <c r="IT49" s="9"/>
      <c r="IU49" s="9"/>
      <c r="IV49" s="9"/>
      <c r="IW49" s="9"/>
      <c r="IX49" s="9"/>
      <c r="IY49" s="9"/>
      <c r="IZ49" s="9"/>
      <c r="JA49" s="9"/>
      <c r="JB49" s="9"/>
      <c r="JC49" s="9"/>
      <c r="JD49" s="9"/>
      <c r="JE49" s="9"/>
      <c r="JF49" s="9"/>
      <c r="JG49" s="9"/>
      <c r="JH49" s="9"/>
      <c r="JI49" s="9"/>
      <c r="JJ49" s="9"/>
      <c r="JK49" s="9"/>
      <c r="JL49" s="9"/>
      <c r="JM49" s="9"/>
      <c r="JN49" s="9"/>
      <c r="JO49" s="9"/>
      <c r="JP49" s="9"/>
      <c r="JQ49" s="9"/>
      <c r="JR49" s="9"/>
      <c r="JS49" s="9"/>
      <c r="JT49" s="9"/>
      <c r="JU49" s="9"/>
      <c r="JV49" s="9"/>
      <c r="JW49" s="9"/>
      <c r="JX49" s="9"/>
      <c r="JY49" s="9"/>
    </row>
    <row r="50" spans="3:285" x14ac:dyDescent="0.25"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T50" s="5">
        <v>9.08</v>
      </c>
      <c r="U50" s="6">
        <v>8.01</v>
      </c>
      <c r="V50" s="6">
        <v>1.08</v>
      </c>
      <c r="W50" s="6">
        <v>2</v>
      </c>
      <c r="X50" s="6">
        <v>3.59</v>
      </c>
      <c r="Y50" s="9">
        <v>0.3</v>
      </c>
      <c r="Z50" s="5">
        <v>7.05</v>
      </c>
      <c r="AA50" s="6">
        <v>11.879999999999999</v>
      </c>
      <c r="AB50" s="6">
        <v>0.75</v>
      </c>
      <c r="AC50" s="6">
        <v>1.52</v>
      </c>
      <c r="AD50" s="6">
        <v>2.4699999999999998</v>
      </c>
      <c r="AE50" s="8">
        <v>0.38</v>
      </c>
      <c r="AL50">
        <v>8.41</v>
      </c>
      <c r="AM50">
        <v>11.2</v>
      </c>
      <c r="AN50">
        <v>0.51</v>
      </c>
      <c r="AO50">
        <v>1.65</v>
      </c>
      <c r="AP50">
        <v>2.17</v>
      </c>
      <c r="AQ50">
        <v>0.12</v>
      </c>
      <c r="AR50">
        <v>8.1</v>
      </c>
      <c r="AS50">
        <v>10.92</v>
      </c>
      <c r="AT50">
        <v>1.24</v>
      </c>
      <c r="AU50">
        <v>1.77</v>
      </c>
      <c r="AV50">
        <v>1.97</v>
      </c>
      <c r="AW50">
        <v>6.9999999999999993E-2</v>
      </c>
      <c r="BV50">
        <v>8.6</v>
      </c>
      <c r="BW50">
        <v>7.6099999999999994</v>
      </c>
      <c r="BX50">
        <v>1.91</v>
      </c>
      <c r="BY50">
        <v>2.5099999999999998</v>
      </c>
      <c r="BZ50">
        <v>3.42</v>
      </c>
      <c r="CA50">
        <v>0.01</v>
      </c>
      <c r="CH50">
        <v>7.7799999999999994</v>
      </c>
      <c r="CI50">
        <v>8.2200000000000006</v>
      </c>
      <c r="CJ50">
        <v>1.21</v>
      </c>
      <c r="CK50">
        <v>2.75</v>
      </c>
      <c r="CL50">
        <v>2.6799999999999997</v>
      </c>
      <c r="CN50">
        <v>8.85</v>
      </c>
      <c r="CO50">
        <v>7.2799999999999994</v>
      </c>
      <c r="CP50">
        <v>2.3099999999999996</v>
      </c>
      <c r="CQ50">
        <v>2.5</v>
      </c>
      <c r="CR50">
        <v>2.94</v>
      </c>
      <c r="CS50">
        <v>0.18000000000000002</v>
      </c>
      <c r="CT50">
        <v>8.58</v>
      </c>
      <c r="CU50">
        <v>10.25</v>
      </c>
      <c r="CV50">
        <v>0.74</v>
      </c>
      <c r="CW50">
        <v>2.1799999999999997</v>
      </c>
      <c r="CX50">
        <v>2.2699999999999996</v>
      </c>
      <c r="CY50">
        <v>0.04</v>
      </c>
      <c r="CZ50">
        <v>8.08</v>
      </c>
      <c r="DA50">
        <v>9.0399999999999991</v>
      </c>
      <c r="DB50">
        <v>1.42</v>
      </c>
      <c r="DC50">
        <v>2.2699999999999996</v>
      </c>
      <c r="DD50">
        <v>3.2399999999999998</v>
      </c>
      <c r="DE50">
        <v>0.01</v>
      </c>
      <c r="DL50">
        <v>8.7200000000000006</v>
      </c>
      <c r="DM50">
        <v>7.81</v>
      </c>
      <c r="DN50">
        <v>1.2</v>
      </c>
      <c r="DO50">
        <v>2.8699999999999997</v>
      </c>
      <c r="DP50">
        <v>3.4</v>
      </c>
      <c r="DQ50">
        <v>6.0000000000000005E-2</v>
      </c>
      <c r="ED50">
        <v>8.75</v>
      </c>
      <c r="EE50">
        <v>11.27</v>
      </c>
      <c r="EF50">
        <v>0.98</v>
      </c>
      <c r="EG50">
        <v>1.01</v>
      </c>
      <c r="EH50">
        <v>2.0399999999999996</v>
      </c>
      <c r="EI50">
        <v>0.01</v>
      </c>
      <c r="EP50">
        <v>8.18</v>
      </c>
      <c r="EQ50">
        <v>7.8199999999999994</v>
      </c>
      <c r="ER50">
        <v>1.41</v>
      </c>
      <c r="ES50">
        <v>3.6199999999999997</v>
      </c>
      <c r="ET50">
        <v>2.8299999999999996</v>
      </c>
      <c r="EU50">
        <v>0.19</v>
      </c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9"/>
      <c r="GB50" s="9"/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  <c r="GP50" s="9"/>
      <c r="GQ50" s="9"/>
      <c r="GR50" s="9"/>
      <c r="GS50" s="9"/>
      <c r="GT50" s="9"/>
      <c r="GU50" s="9"/>
      <c r="GV50" s="9"/>
      <c r="GW50" s="9"/>
      <c r="GX50" s="9"/>
      <c r="GY50" s="9"/>
      <c r="GZ50" s="9"/>
      <c r="HA50" s="9"/>
      <c r="HB50" s="9"/>
      <c r="HC50" s="9"/>
      <c r="HD50" s="9"/>
      <c r="HE50" s="9"/>
      <c r="HF50" s="9"/>
      <c r="HG50" s="9"/>
      <c r="HH50" s="9"/>
      <c r="HI50" s="9"/>
      <c r="HJ50" s="9"/>
      <c r="HK50" s="9"/>
      <c r="HL50" s="9"/>
      <c r="HM50" s="9"/>
      <c r="HN50" s="9"/>
      <c r="HO50" s="9"/>
      <c r="HP50" s="9"/>
      <c r="HQ50" s="9"/>
      <c r="HR50" s="9"/>
      <c r="HS50" s="9"/>
      <c r="HT50" s="9"/>
      <c r="HU50" s="9"/>
      <c r="HV50" s="9"/>
      <c r="HW50" s="9"/>
      <c r="HX50" s="9"/>
      <c r="HY50" s="9"/>
      <c r="HZ50" s="9"/>
      <c r="IA50" s="9"/>
      <c r="IB50" s="9"/>
      <c r="IC50" s="9"/>
      <c r="ID50" s="9"/>
      <c r="IE50" s="9"/>
      <c r="IF50" s="9"/>
      <c r="IG50" s="9"/>
      <c r="IH50" s="9"/>
      <c r="II50" s="9"/>
      <c r="IJ50" s="9"/>
      <c r="IK50" s="9"/>
      <c r="IL50" s="9"/>
      <c r="IM50" s="9"/>
      <c r="IN50" s="9"/>
      <c r="IO50" s="9"/>
      <c r="IP50" s="9"/>
      <c r="IQ50" s="9"/>
      <c r="IR50" s="9"/>
      <c r="IS50" s="9"/>
      <c r="IT50" s="9"/>
      <c r="IU50" s="9"/>
      <c r="IV50" s="9"/>
      <c r="IW50" s="9"/>
      <c r="IX50" s="9"/>
      <c r="IY50" s="9"/>
      <c r="IZ50" s="9"/>
      <c r="JA50" s="9"/>
      <c r="JB50" s="9"/>
      <c r="JC50" s="9"/>
      <c r="JD50" s="9"/>
      <c r="JE50" s="9"/>
      <c r="JF50" s="9"/>
      <c r="JG50" s="9"/>
      <c r="JH50" s="9"/>
      <c r="JI50" s="9"/>
      <c r="JJ50" s="9"/>
      <c r="JK50" s="9"/>
      <c r="JL50" s="9"/>
      <c r="JM50" s="9"/>
      <c r="JN50" s="9"/>
      <c r="JO50" s="9"/>
      <c r="JP50" s="9"/>
      <c r="JQ50" s="9"/>
      <c r="JR50" s="9"/>
      <c r="JS50" s="9"/>
      <c r="JT50" s="9"/>
      <c r="JU50" s="9"/>
      <c r="JV50" s="9"/>
      <c r="JW50" s="9"/>
      <c r="JX50" s="9"/>
      <c r="JY50" s="9"/>
    </row>
    <row r="51" spans="3:285" x14ac:dyDescent="0.25"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T51" s="5">
        <v>8.52</v>
      </c>
      <c r="U51" s="6">
        <v>9.32</v>
      </c>
      <c r="V51" s="6">
        <v>1.02</v>
      </c>
      <c r="W51" s="6">
        <v>2.17</v>
      </c>
      <c r="X51" s="6">
        <v>2.98</v>
      </c>
      <c r="Y51" s="6">
        <v>0.04</v>
      </c>
      <c r="Z51" s="5">
        <v>7.24</v>
      </c>
      <c r="AA51" s="6">
        <v>9.75</v>
      </c>
      <c r="AB51" s="6">
        <v>1.57</v>
      </c>
      <c r="AC51" s="6">
        <v>2.75</v>
      </c>
      <c r="AD51" s="6">
        <v>2.6799999999999997</v>
      </c>
      <c r="AE51" s="8">
        <v>6.9999999999999993E-2</v>
      </c>
      <c r="AL51">
        <v>8.7999999999999989</v>
      </c>
      <c r="AM51">
        <v>10.64</v>
      </c>
      <c r="AN51">
        <v>1.04</v>
      </c>
      <c r="AO51">
        <v>1.64</v>
      </c>
      <c r="AP51">
        <v>1.91</v>
      </c>
      <c r="AQ51">
        <v>0.04</v>
      </c>
      <c r="AR51">
        <v>9.61</v>
      </c>
      <c r="AT51">
        <v>1.04</v>
      </c>
      <c r="AU51">
        <v>3</v>
      </c>
      <c r="AW51">
        <v>0.01</v>
      </c>
      <c r="BV51">
        <v>9.5</v>
      </c>
      <c r="BW51">
        <v>10.65</v>
      </c>
      <c r="BX51">
        <v>0.55000000000000004</v>
      </c>
      <c r="BY51">
        <v>1.37</v>
      </c>
      <c r="BZ51">
        <v>1.85</v>
      </c>
      <c r="CA51">
        <v>0.14000000000000001</v>
      </c>
      <c r="CH51">
        <v>8.75</v>
      </c>
      <c r="CI51">
        <v>11.27</v>
      </c>
      <c r="CJ51">
        <v>0.98</v>
      </c>
      <c r="CK51">
        <v>1.01</v>
      </c>
      <c r="CL51">
        <v>2.0399999999999996</v>
      </c>
      <c r="CM51">
        <v>0.01</v>
      </c>
      <c r="CT51">
        <v>8.34</v>
      </c>
      <c r="CU51">
        <v>9.49</v>
      </c>
      <c r="CV51">
        <v>1.36</v>
      </c>
      <c r="CW51">
        <v>2.5399999999999996</v>
      </c>
      <c r="CX51">
        <v>2.3099999999999996</v>
      </c>
      <c r="CY51">
        <v>0.01</v>
      </c>
      <c r="CZ51">
        <v>8.1199999999999992</v>
      </c>
      <c r="DA51">
        <v>10.47</v>
      </c>
      <c r="DB51">
        <v>1.01</v>
      </c>
      <c r="DC51">
        <v>1.54</v>
      </c>
      <c r="DD51">
        <v>2.71</v>
      </c>
      <c r="DE51">
        <v>0.21000000000000002</v>
      </c>
      <c r="DL51">
        <v>8.4700000000000006</v>
      </c>
      <c r="DM51">
        <v>6.95</v>
      </c>
      <c r="DO51">
        <v>3.1999999999999997</v>
      </c>
      <c r="DP51">
        <v>2.5</v>
      </c>
      <c r="DQ51">
        <v>0.05</v>
      </c>
      <c r="ED51">
        <v>8.48</v>
      </c>
      <c r="EE51">
        <v>9.61</v>
      </c>
      <c r="EF51">
        <v>0.67</v>
      </c>
      <c r="EG51">
        <v>2.2199999999999998</v>
      </c>
      <c r="EH51">
        <v>3.01</v>
      </c>
      <c r="EI51">
        <v>6.0000000000000005E-2</v>
      </c>
      <c r="EP51">
        <v>7.97</v>
      </c>
      <c r="EQ51">
        <v>10.5</v>
      </c>
      <c r="ER51">
        <v>0.97</v>
      </c>
      <c r="ES51">
        <v>2.25</v>
      </c>
      <c r="ET51">
        <v>2.34</v>
      </c>
      <c r="EU51">
        <v>0.04</v>
      </c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9"/>
      <c r="GB51" s="9"/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  <c r="GP51" s="9"/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  <c r="HF51" s="9"/>
      <c r="HG51" s="9"/>
      <c r="HH51" s="9"/>
      <c r="HI51" s="9"/>
      <c r="HJ51" s="9"/>
      <c r="HK51" s="9"/>
      <c r="HL51" s="9"/>
      <c r="HM51" s="9"/>
      <c r="HN51" s="9"/>
      <c r="HO51" s="9"/>
      <c r="HP51" s="9"/>
      <c r="HQ51" s="9"/>
      <c r="HR51" s="9"/>
      <c r="HS51" s="9"/>
      <c r="HT51" s="9"/>
      <c r="HU51" s="9"/>
      <c r="HV51" s="9"/>
      <c r="HW51" s="9"/>
      <c r="HX51" s="9"/>
      <c r="HY51" s="9"/>
      <c r="HZ51" s="9"/>
      <c r="IA51" s="9"/>
      <c r="IB51" s="9"/>
      <c r="IC51" s="9"/>
      <c r="ID51" s="9"/>
      <c r="IE51" s="9"/>
      <c r="IF51" s="9"/>
      <c r="IG51" s="9"/>
      <c r="IH51" s="9"/>
      <c r="II51" s="9"/>
      <c r="IJ51" s="9"/>
      <c r="IK51" s="9"/>
      <c r="IL51" s="9"/>
      <c r="IM51" s="9"/>
      <c r="IN51" s="9"/>
      <c r="IO51" s="9"/>
      <c r="IP51" s="9"/>
      <c r="IQ51" s="9"/>
      <c r="IR51" s="9"/>
      <c r="IS51" s="9"/>
      <c r="IT51" s="9"/>
      <c r="IU51" s="9"/>
      <c r="IV51" s="9"/>
      <c r="IW51" s="9"/>
      <c r="IX51" s="9"/>
      <c r="IY51" s="9"/>
      <c r="IZ51" s="9"/>
      <c r="JA51" s="9"/>
      <c r="JB51" s="9"/>
      <c r="JC51" s="9"/>
      <c r="JD51" s="9"/>
      <c r="JE51" s="9"/>
      <c r="JF51" s="9"/>
      <c r="JG51" s="9"/>
      <c r="JH51" s="9"/>
      <c r="JI51" s="9"/>
      <c r="JJ51" s="9"/>
      <c r="JK51" s="9"/>
      <c r="JL51" s="9"/>
      <c r="JM51" s="9"/>
      <c r="JN51" s="9"/>
      <c r="JO51" s="9"/>
      <c r="JP51" s="9"/>
      <c r="JQ51" s="9"/>
      <c r="JR51" s="9"/>
      <c r="JS51" s="9"/>
      <c r="JT51" s="9"/>
      <c r="JU51" s="9"/>
      <c r="JV51" s="9"/>
      <c r="JW51" s="9"/>
      <c r="JX51" s="9"/>
      <c r="JY51" s="9"/>
    </row>
    <row r="52" spans="3:285" x14ac:dyDescent="0.25"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T52" s="5">
        <v>8.4</v>
      </c>
      <c r="U52" s="6">
        <v>7.67</v>
      </c>
      <c r="V52" s="6">
        <v>1.64</v>
      </c>
      <c r="W52" s="6">
        <v>2.5499999999999998</v>
      </c>
      <c r="X52" s="6">
        <v>3.71</v>
      </c>
      <c r="Y52" s="6">
        <v>0.09</v>
      </c>
      <c r="Z52" s="5">
        <v>7.52</v>
      </c>
      <c r="AA52" s="6">
        <v>10.58</v>
      </c>
      <c r="AB52" s="6">
        <v>0.98</v>
      </c>
      <c r="AC52" s="6">
        <v>1.91</v>
      </c>
      <c r="AD52" s="6">
        <v>2.9099999999999997</v>
      </c>
      <c r="AE52" s="8">
        <v>0.15000000000000002</v>
      </c>
      <c r="AL52">
        <v>8.58</v>
      </c>
      <c r="AM52">
        <v>9.2200000000000006</v>
      </c>
      <c r="AN52">
        <v>1.08</v>
      </c>
      <c r="AO52">
        <v>2.1399999999999997</v>
      </c>
      <c r="AP52">
        <v>2.4699999999999998</v>
      </c>
      <c r="AQ52">
        <v>0.56000000000000005</v>
      </c>
      <c r="AR52">
        <v>8.7999999999999989</v>
      </c>
      <c r="AS52">
        <v>10.64</v>
      </c>
      <c r="AT52">
        <v>1.04</v>
      </c>
      <c r="AU52">
        <v>1.64</v>
      </c>
      <c r="AV52">
        <v>1.91</v>
      </c>
      <c r="AW52">
        <v>0.04</v>
      </c>
      <c r="BV52">
        <v>8.58</v>
      </c>
      <c r="BW52">
        <v>9.2200000000000006</v>
      </c>
      <c r="BX52">
        <v>1.08</v>
      </c>
      <c r="BY52">
        <v>2.1399999999999997</v>
      </c>
      <c r="BZ52">
        <v>2.4699999999999998</v>
      </c>
      <c r="CA52">
        <v>0.56000000000000005</v>
      </c>
      <c r="CH52">
        <v>8.67</v>
      </c>
      <c r="CI52">
        <v>9.08</v>
      </c>
      <c r="CJ52">
        <v>1.04</v>
      </c>
      <c r="CK52">
        <v>1.72</v>
      </c>
      <c r="CL52">
        <v>3.2399999999999998</v>
      </c>
      <c r="CM52">
        <v>0.31</v>
      </c>
      <c r="CZ52">
        <v>7.97</v>
      </c>
      <c r="DA52">
        <v>10.5</v>
      </c>
      <c r="DB52">
        <v>0.97</v>
      </c>
      <c r="DC52">
        <v>2.25</v>
      </c>
      <c r="DD52">
        <v>2.34</v>
      </c>
      <c r="DE52">
        <v>0.04</v>
      </c>
      <c r="DL52">
        <v>8.6199999999999992</v>
      </c>
      <c r="DM52">
        <v>8.61</v>
      </c>
      <c r="DN52">
        <v>1.21</v>
      </c>
      <c r="DO52">
        <v>2.15</v>
      </c>
      <c r="DP52">
        <v>2.8899999999999997</v>
      </c>
      <c r="DQ52">
        <v>0.57000000000000006</v>
      </c>
      <c r="ED52">
        <v>7.05</v>
      </c>
      <c r="EE52">
        <v>11.879999999999999</v>
      </c>
      <c r="EF52">
        <v>0.75</v>
      </c>
      <c r="EG52">
        <v>1.52</v>
      </c>
      <c r="EH52">
        <v>2.4699999999999998</v>
      </c>
      <c r="EI52">
        <v>0.38</v>
      </c>
      <c r="EP52">
        <v>8.92</v>
      </c>
      <c r="EQ52">
        <v>9.67</v>
      </c>
      <c r="ER52">
        <v>1.44</v>
      </c>
      <c r="ES52">
        <v>1.41</v>
      </c>
      <c r="ET52">
        <v>2.59</v>
      </c>
      <c r="EU52">
        <v>0.03</v>
      </c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  <c r="FO52" s="9"/>
      <c r="FP52" s="9"/>
      <c r="FQ52" s="9"/>
      <c r="FR52" s="9"/>
      <c r="FS52" s="9"/>
      <c r="FT52" s="9"/>
      <c r="FU52" s="9"/>
      <c r="FV52" s="9"/>
      <c r="FW52" s="9"/>
      <c r="FX52" s="9"/>
      <c r="FY52" s="9"/>
      <c r="FZ52" s="9"/>
      <c r="GA52" s="9"/>
      <c r="GB52" s="9"/>
      <c r="GC52" s="9"/>
      <c r="GD52" s="9"/>
      <c r="GE52" s="9"/>
      <c r="GF52" s="9"/>
      <c r="GG52" s="9"/>
      <c r="GH52" s="9"/>
      <c r="GI52" s="9"/>
      <c r="GJ52" s="9"/>
      <c r="GK52" s="9"/>
      <c r="GL52" s="9"/>
      <c r="GM52" s="9"/>
      <c r="GN52" s="9"/>
      <c r="GO52" s="9"/>
      <c r="GP52" s="9"/>
      <c r="GQ52" s="9"/>
      <c r="GR52" s="9"/>
      <c r="GS52" s="9"/>
      <c r="GT52" s="9"/>
      <c r="GU52" s="9"/>
      <c r="GV52" s="9"/>
      <c r="GW52" s="9"/>
      <c r="GX52" s="9"/>
      <c r="GY52" s="9"/>
      <c r="GZ52" s="9"/>
      <c r="HA52" s="9"/>
      <c r="HB52" s="9"/>
      <c r="HC52" s="9"/>
      <c r="HD52" s="9"/>
      <c r="HE52" s="9"/>
      <c r="HF52" s="9"/>
      <c r="HG52" s="9"/>
      <c r="HH52" s="9"/>
      <c r="HI52" s="9"/>
      <c r="HJ52" s="9"/>
      <c r="HK52" s="9"/>
      <c r="HL52" s="9"/>
      <c r="HM52" s="9"/>
      <c r="HN52" s="9"/>
      <c r="HO52" s="9"/>
      <c r="HP52" s="9"/>
      <c r="HQ52" s="9"/>
      <c r="HR52" s="9"/>
      <c r="HS52" s="9"/>
      <c r="HT52" s="9"/>
      <c r="HU52" s="9"/>
      <c r="HV52" s="9"/>
      <c r="HW52" s="9"/>
      <c r="HX52" s="9"/>
      <c r="HY52" s="9"/>
      <c r="HZ52" s="9"/>
      <c r="IA52" s="9"/>
      <c r="IB52" s="9"/>
      <c r="IC52" s="9"/>
      <c r="ID52" s="9"/>
      <c r="IE52" s="9"/>
      <c r="IF52" s="9"/>
      <c r="IG52" s="9"/>
      <c r="IH52" s="9"/>
      <c r="II52" s="9"/>
      <c r="IJ52" s="9"/>
      <c r="IK52" s="9"/>
      <c r="IL52" s="9"/>
      <c r="IM52" s="9"/>
      <c r="IN52" s="9"/>
      <c r="IO52" s="9"/>
      <c r="IP52" s="9"/>
      <c r="IQ52" s="9"/>
      <c r="IR52" s="9"/>
      <c r="IS52" s="9"/>
      <c r="IT52" s="9"/>
      <c r="IU52" s="9"/>
      <c r="IV52" s="9"/>
      <c r="IW52" s="9"/>
      <c r="IX52" s="9"/>
      <c r="IY52" s="9"/>
      <c r="IZ52" s="9"/>
      <c r="JA52" s="9"/>
      <c r="JB52" s="9"/>
      <c r="JC52" s="9"/>
      <c r="JD52" s="9"/>
      <c r="JE52" s="9"/>
      <c r="JF52" s="9"/>
      <c r="JG52" s="9"/>
      <c r="JH52" s="9"/>
      <c r="JI52" s="9"/>
      <c r="JJ52" s="9"/>
      <c r="JK52" s="9"/>
      <c r="JL52" s="9"/>
      <c r="JM52" s="9"/>
      <c r="JN52" s="9"/>
      <c r="JO52" s="9"/>
      <c r="JP52" s="9"/>
      <c r="JQ52" s="9"/>
      <c r="JR52" s="9"/>
      <c r="JS52" s="9"/>
      <c r="JT52" s="9"/>
      <c r="JU52" s="9"/>
      <c r="JV52" s="9"/>
      <c r="JW52" s="9"/>
      <c r="JX52" s="9"/>
      <c r="JY52" s="9"/>
    </row>
    <row r="53" spans="3:285" x14ac:dyDescent="0.25"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T53" s="5">
        <v>8.48</v>
      </c>
      <c r="U53" s="6">
        <v>9.61</v>
      </c>
      <c r="V53" s="6">
        <v>0.67</v>
      </c>
      <c r="W53" s="6">
        <v>2.2199999999999998</v>
      </c>
      <c r="X53" s="6">
        <v>3.01</v>
      </c>
      <c r="Y53" s="6">
        <v>6.0000000000000005E-2</v>
      </c>
      <c r="Z53" s="5">
        <v>9.07</v>
      </c>
      <c r="AA53" s="6">
        <v>8.67</v>
      </c>
      <c r="AB53" s="6">
        <v>1.67</v>
      </c>
      <c r="AC53" s="6">
        <v>2</v>
      </c>
      <c r="AD53" s="6">
        <v>2.2199999999999998</v>
      </c>
      <c r="AE53" s="8">
        <v>0.44</v>
      </c>
      <c r="AL53">
        <v>7.41</v>
      </c>
      <c r="AM53">
        <v>9.0399999999999991</v>
      </c>
      <c r="AN53">
        <v>1.26</v>
      </c>
      <c r="AO53">
        <v>2.44</v>
      </c>
      <c r="AP53">
        <v>3.6199999999999997</v>
      </c>
      <c r="AQ53">
        <v>0.29000000000000004</v>
      </c>
      <c r="AR53">
        <v>9.11</v>
      </c>
      <c r="AS53">
        <v>8.02</v>
      </c>
      <c r="AT53">
        <v>1.08</v>
      </c>
      <c r="AU53">
        <v>1.55</v>
      </c>
      <c r="AV53">
        <v>4.08</v>
      </c>
      <c r="AW53">
        <v>0.22</v>
      </c>
      <c r="BV53">
        <v>8.92</v>
      </c>
      <c r="BW53">
        <v>8.9499999999999993</v>
      </c>
      <c r="BX53">
        <v>1.04</v>
      </c>
      <c r="BY53">
        <v>1.97</v>
      </c>
      <c r="BZ53">
        <v>3.1399999999999997</v>
      </c>
      <c r="CA53">
        <v>0.04</v>
      </c>
      <c r="CH53">
        <v>7.5</v>
      </c>
      <c r="CI53">
        <v>9.01</v>
      </c>
      <c r="CJ53">
        <v>1.28</v>
      </c>
      <c r="CK53">
        <v>2.94</v>
      </c>
      <c r="CL53">
        <v>2.92</v>
      </c>
      <c r="CM53">
        <v>0.41000000000000003</v>
      </c>
      <c r="CZ53">
        <v>8.41</v>
      </c>
      <c r="DA53">
        <v>11.2</v>
      </c>
      <c r="DB53">
        <v>0.51</v>
      </c>
      <c r="DC53">
        <v>1.65</v>
      </c>
      <c r="DD53">
        <v>2.17</v>
      </c>
      <c r="DE53">
        <v>0.12</v>
      </c>
      <c r="DL53">
        <v>8.41</v>
      </c>
      <c r="DM53">
        <v>11.2</v>
      </c>
      <c r="DN53">
        <v>0.51</v>
      </c>
      <c r="DO53">
        <v>1.65</v>
      </c>
      <c r="DP53">
        <v>2.17</v>
      </c>
      <c r="DQ53">
        <v>0.12</v>
      </c>
      <c r="ED53">
        <v>8.6199999999999992</v>
      </c>
      <c r="EE53">
        <v>7.84</v>
      </c>
      <c r="EF53">
        <v>1.08</v>
      </c>
      <c r="EG53">
        <v>1.58</v>
      </c>
      <c r="EI53">
        <v>0.5</v>
      </c>
      <c r="EP53">
        <v>8.58</v>
      </c>
      <c r="EQ53">
        <v>8.24</v>
      </c>
      <c r="ER53">
        <v>1.1000000000000001</v>
      </c>
      <c r="ES53">
        <v>2.2199999999999998</v>
      </c>
      <c r="ET53">
        <v>3.6599999999999997</v>
      </c>
      <c r="EU53">
        <v>0.26</v>
      </c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  <c r="FU53" s="9"/>
      <c r="FV53" s="9"/>
      <c r="FW53" s="9"/>
      <c r="FX53" s="9"/>
      <c r="FY53" s="9"/>
      <c r="FZ53" s="9"/>
      <c r="GA53" s="9"/>
      <c r="GB53" s="9"/>
      <c r="GC53" s="9"/>
      <c r="GD53" s="9"/>
      <c r="GE53" s="9"/>
      <c r="GF53" s="9"/>
      <c r="GG53" s="9"/>
      <c r="GH53" s="9"/>
      <c r="GI53" s="9"/>
      <c r="GJ53" s="9"/>
      <c r="GK53" s="9"/>
      <c r="GL53" s="9"/>
      <c r="GM53" s="9"/>
      <c r="GN53" s="9"/>
      <c r="GO53" s="9"/>
      <c r="GP53" s="9"/>
      <c r="GQ53" s="9"/>
      <c r="GR53" s="9"/>
      <c r="GS53" s="9"/>
      <c r="GT53" s="9"/>
      <c r="GU53" s="9"/>
      <c r="GV53" s="9"/>
      <c r="GW53" s="9"/>
      <c r="GX53" s="9"/>
      <c r="GY53" s="9"/>
      <c r="GZ53" s="9"/>
      <c r="HA53" s="9"/>
      <c r="HB53" s="9"/>
      <c r="HC53" s="9"/>
      <c r="HD53" s="9"/>
      <c r="HE53" s="9"/>
      <c r="HF53" s="9"/>
      <c r="HG53" s="9"/>
      <c r="HH53" s="9"/>
      <c r="HI53" s="9"/>
      <c r="HJ53" s="9"/>
      <c r="HK53" s="9"/>
      <c r="HL53" s="9"/>
      <c r="HM53" s="9"/>
      <c r="HN53" s="9"/>
      <c r="HO53" s="9"/>
      <c r="HP53" s="9"/>
      <c r="HQ53" s="9"/>
      <c r="HR53" s="9"/>
      <c r="HS53" s="9"/>
      <c r="HT53" s="9"/>
      <c r="HU53" s="9"/>
      <c r="HV53" s="9"/>
      <c r="HW53" s="9"/>
      <c r="HX53" s="9"/>
      <c r="HY53" s="9"/>
      <c r="HZ53" s="9"/>
      <c r="IA53" s="9"/>
      <c r="IB53" s="9"/>
      <c r="IC53" s="9"/>
      <c r="ID53" s="9"/>
      <c r="IE53" s="9"/>
      <c r="IF53" s="9"/>
      <c r="IG53" s="9"/>
      <c r="IH53" s="9"/>
      <c r="II53" s="9"/>
      <c r="IJ53" s="9"/>
      <c r="IK53" s="9"/>
      <c r="IL53" s="9"/>
      <c r="IM53" s="9"/>
      <c r="IN53" s="9"/>
      <c r="IO53" s="9"/>
      <c r="IP53" s="9"/>
      <c r="IQ53" s="9"/>
      <c r="IR53" s="9"/>
      <c r="IS53" s="9"/>
      <c r="IT53" s="9"/>
      <c r="IU53" s="9"/>
      <c r="IV53" s="9"/>
      <c r="IW53" s="9"/>
      <c r="IX53" s="9"/>
      <c r="IY53" s="9"/>
      <c r="IZ53" s="9"/>
      <c r="JA53" s="9"/>
      <c r="JB53" s="9"/>
      <c r="JC53" s="9"/>
      <c r="JD53" s="9"/>
      <c r="JE53" s="9"/>
      <c r="JF53" s="9"/>
      <c r="JG53" s="9"/>
      <c r="JH53" s="9"/>
      <c r="JI53" s="9"/>
      <c r="JJ53" s="9"/>
      <c r="JK53" s="9"/>
      <c r="JL53" s="9"/>
      <c r="JM53" s="9"/>
      <c r="JN53" s="9"/>
      <c r="JO53" s="9"/>
      <c r="JP53" s="9"/>
      <c r="JQ53" s="9"/>
      <c r="JR53" s="9"/>
      <c r="JS53" s="9"/>
      <c r="JT53" s="9"/>
      <c r="JU53" s="9"/>
      <c r="JV53" s="9"/>
      <c r="JW53" s="9"/>
      <c r="JX53" s="9"/>
      <c r="JY53" s="9"/>
    </row>
    <row r="54" spans="3:285" x14ac:dyDescent="0.25"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T54" s="5"/>
      <c r="U54" s="6"/>
      <c r="V54" s="6"/>
      <c r="W54" s="6"/>
      <c r="X54" s="6"/>
      <c r="Y54" s="6"/>
      <c r="Z54" s="5">
        <v>8.35</v>
      </c>
      <c r="AA54" s="6">
        <v>9.42</v>
      </c>
      <c r="AB54" s="6">
        <v>1.22</v>
      </c>
      <c r="AC54" s="6">
        <v>1.75</v>
      </c>
      <c r="AD54" s="6">
        <v>3.3</v>
      </c>
      <c r="AE54" s="8">
        <v>0.01</v>
      </c>
      <c r="AL54">
        <v>8.879999999999999</v>
      </c>
      <c r="AM54">
        <v>7.87</v>
      </c>
      <c r="AN54">
        <v>1.58</v>
      </c>
      <c r="AO54">
        <v>2.98</v>
      </c>
      <c r="AP54">
        <v>2.65</v>
      </c>
      <c r="AQ54">
        <v>9.9999999999999992E-2</v>
      </c>
      <c r="AR54">
        <v>7.6499999999999995</v>
      </c>
      <c r="AS54">
        <v>10.51</v>
      </c>
      <c r="AT54">
        <v>1.62</v>
      </c>
      <c r="AU54">
        <v>2.1399999999999997</v>
      </c>
      <c r="AV54">
        <v>1.92</v>
      </c>
      <c r="AW54">
        <v>0.22</v>
      </c>
      <c r="BV54">
        <v>8.5299999999999994</v>
      </c>
      <c r="BW54">
        <v>8.629999999999999</v>
      </c>
      <c r="BX54">
        <v>1.86</v>
      </c>
      <c r="BY54">
        <v>2.84</v>
      </c>
      <c r="BZ54">
        <v>2.19</v>
      </c>
      <c r="CA54">
        <v>0.01</v>
      </c>
      <c r="CH54">
        <v>6.84</v>
      </c>
      <c r="CI54">
        <v>8.61</v>
      </c>
      <c r="CJ54">
        <v>1.37</v>
      </c>
      <c r="CK54">
        <v>2.5099999999999998</v>
      </c>
      <c r="CL54">
        <v>3.1799999999999997</v>
      </c>
      <c r="CZ54">
        <v>10.82</v>
      </c>
      <c r="DA54">
        <v>10.98</v>
      </c>
      <c r="DB54">
        <v>0.45</v>
      </c>
      <c r="DC54">
        <v>0.91</v>
      </c>
      <c r="DD54">
        <v>0.88</v>
      </c>
      <c r="DE54">
        <v>0.01</v>
      </c>
      <c r="DL54">
        <v>7.38</v>
      </c>
      <c r="DM54">
        <v>12.049999999999999</v>
      </c>
      <c r="DN54">
        <v>1.28</v>
      </c>
      <c r="DO54">
        <v>1.65</v>
      </c>
      <c r="DP54">
        <v>1.68</v>
      </c>
      <c r="DQ54">
        <v>0.01</v>
      </c>
      <c r="ED54">
        <v>7.41</v>
      </c>
      <c r="EE54">
        <v>9.0399999999999991</v>
      </c>
      <c r="EF54">
        <v>1.26</v>
      </c>
      <c r="EG54">
        <v>2.44</v>
      </c>
      <c r="EH54">
        <v>3.6199999999999997</v>
      </c>
      <c r="EI54">
        <v>0.29000000000000004</v>
      </c>
      <c r="EP54">
        <v>7.74</v>
      </c>
      <c r="EQ54">
        <v>9.34</v>
      </c>
      <c r="ER54">
        <v>1.6</v>
      </c>
      <c r="ES54">
        <v>2.34</v>
      </c>
      <c r="ET54">
        <v>2.3299999999999996</v>
      </c>
      <c r="EU54">
        <v>0.01</v>
      </c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/>
      <c r="FW54" s="9"/>
      <c r="FX54" s="9"/>
      <c r="FY54" s="9"/>
      <c r="FZ54" s="9"/>
      <c r="GA54" s="9"/>
      <c r="GB54" s="9"/>
      <c r="GC54" s="9"/>
      <c r="GD54" s="9"/>
      <c r="GE54" s="9"/>
      <c r="GF54" s="9"/>
      <c r="GG54" s="9"/>
      <c r="GH54" s="9"/>
      <c r="GI54" s="9"/>
      <c r="GJ54" s="9"/>
      <c r="GK54" s="9"/>
      <c r="GL54" s="9"/>
      <c r="GM54" s="9"/>
      <c r="GN54" s="9"/>
      <c r="GO54" s="9"/>
      <c r="GP54" s="9"/>
      <c r="GQ54" s="9"/>
      <c r="GR54" s="9"/>
      <c r="GS54" s="9"/>
      <c r="GT54" s="9"/>
      <c r="GU54" s="9"/>
      <c r="GV54" s="9"/>
      <c r="GW54" s="9"/>
      <c r="GX54" s="9"/>
      <c r="GY54" s="9"/>
      <c r="GZ54" s="9"/>
      <c r="HA54" s="9"/>
      <c r="HB54" s="9"/>
      <c r="HC54" s="9"/>
      <c r="HD54" s="9"/>
      <c r="HE54" s="9"/>
      <c r="HF54" s="9"/>
      <c r="HG54" s="9"/>
      <c r="HH54" s="9"/>
      <c r="HI54" s="9"/>
      <c r="HJ54" s="9"/>
      <c r="HK54" s="9"/>
      <c r="HL54" s="9"/>
      <c r="HM54" s="9"/>
      <c r="HN54" s="9"/>
      <c r="HO54" s="9"/>
      <c r="HP54" s="9"/>
      <c r="HQ54" s="9"/>
      <c r="HR54" s="9"/>
      <c r="HS54" s="9"/>
      <c r="HT54" s="9"/>
      <c r="HU54" s="9"/>
      <c r="HV54" s="9"/>
      <c r="HW54" s="9"/>
      <c r="HX54" s="9"/>
      <c r="HY54" s="9"/>
      <c r="HZ54" s="9"/>
      <c r="IA54" s="9"/>
      <c r="IB54" s="9"/>
      <c r="IC54" s="9"/>
      <c r="ID54" s="9"/>
      <c r="IE54" s="9"/>
      <c r="IF54" s="9"/>
      <c r="IG54" s="9"/>
      <c r="IH54" s="9"/>
      <c r="II54" s="9"/>
      <c r="IJ54" s="9"/>
      <c r="IK54" s="9"/>
      <c r="IL54" s="9"/>
      <c r="IM54" s="9"/>
      <c r="IN54" s="9"/>
      <c r="IO54" s="9"/>
      <c r="IP54" s="9"/>
      <c r="IQ54" s="9"/>
      <c r="IR54" s="9"/>
      <c r="IS54" s="9"/>
      <c r="IT54" s="9"/>
      <c r="IU54" s="9"/>
      <c r="IV54" s="9"/>
      <c r="IW54" s="9"/>
      <c r="IX54" s="9"/>
      <c r="IY54" s="9"/>
      <c r="IZ54" s="9"/>
      <c r="JA54" s="9"/>
      <c r="JB54" s="9"/>
      <c r="JC54" s="9"/>
      <c r="JD54" s="9"/>
      <c r="JE54" s="9"/>
      <c r="JF54" s="9"/>
      <c r="JG54" s="9"/>
      <c r="JH54" s="9"/>
      <c r="JI54" s="9"/>
      <c r="JJ54" s="9"/>
      <c r="JK54" s="9"/>
      <c r="JL54" s="9"/>
      <c r="JM54" s="9"/>
      <c r="JN54" s="9"/>
      <c r="JO54" s="9"/>
      <c r="JP54" s="9"/>
      <c r="JQ54" s="9"/>
      <c r="JR54" s="9"/>
      <c r="JS54" s="9"/>
      <c r="JT54" s="9"/>
      <c r="JU54" s="9"/>
      <c r="JV54" s="9"/>
      <c r="JW54" s="9"/>
      <c r="JX54" s="9"/>
      <c r="JY54" s="9"/>
    </row>
    <row r="55" spans="3:285" x14ac:dyDescent="0.25"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T55" s="5"/>
      <c r="U55" s="6"/>
      <c r="V55" s="6"/>
      <c r="W55" s="6"/>
      <c r="X55" s="6"/>
      <c r="Y55" s="6"/>
      <c r="Z55" s="5">
        <v>8.67</v>
      </c>
      <c r="AA55" s="6">
        <v>9.01</v>
      </c>
      <c r="AB55" s="6">
        <v>0.98</v>
      </c>
      <c r="AC55" s="6">
        <v>2.44</v>
      </c>
      <c r="AD55" s="6">
        <v>2.8899999999999997</v>
      </c>
      <c r="AE55" s="8">
        <v>6.9999999999999993E-2</v>
      </c>
      <c r="AL55">
        <v>7.17</v>
      </c>
      <c r="AM55">
        <v>8.94</v>
      </c>
      <c r="AN55">
        <v>1.42</v>
      </c>
      <c r="AO55">
        <v>3.3</v>
      </c>
      <c r="AP55">
        <v>3.1799999999999997</v>
      </c>
      <c r="AQ55">
        <v>6.0000000000000005E-2</v>
      </c>
      <c r="AR55">
        <v>9.08</v>
      </c>
      <c r="AS55">
        <v>8.01</v>
      </c>
      <c r="AT55">
        <v>1.08</v>
      </c>
      <c r="AU55">
        <v>2</v>
      </c>
      <c r="AV55">
        <v>3.59</v>
      </c>
      <c r="AW55">
        <v>0.3</v>
      </c>
      <c r="BV55">
        <v>8.35</v>
      </c>
      <c r="BW55">
        <v>9.42</v>
      </c>
      <c r="BX55">
        <v>1.22</v>
      </c>
      <c r="BY55">
        <v>1.75</v>
      </c>
      <c r="BZ55">
        <v>3.3</v>
      </c>
      <c r="CA55">
        <v>0.01</v>
      </c>
      <c r="CH55">
        <v>8.84</v>
      </c>
      <c r="CI55">
        <v>10.709999999999999</v>
      </c>
      <c r="CJ55">
        <v>0.52</v>
      </c>
      <c r="CK55">
        <v>1.3</v>
      </c>
      <c r="CL55">
        <v>2.3699999999999997</v>
      </c>
      <c r="CM55">
        <v>0.32</v>
      </c>
      <c r="CZ55">
        <v>8.5299999999999994</v>
      </c>
      <c r="DA55">
        <v>8.629999999999999</v>
      </c>
      <c r="DB55">
        <v>1.86</v>
      </c>
      <c r="DC55">
        <v>2.84</v>
      </c>
      <c r="DD55">
        <v>2.19</v>
      </c>
      <c r="DE55">
        <v>0.01</v>
      </c>
      <c r="DL55">
        <v>10</v>
      </c>
      <c r="DM55">
        <v>11.11</v>
      </c>
      <c r="DN55">
        <v>0.41000000000000003</v>
      </c>
      <c r="DO55">
        <v>0.9</v>
      </c>
      <c r="DP55">
        <v>1.64</v>
      </c>
      <c r="DQ55">
        <v>0.01</v>
      </c>
      <c r="ED55">
        <v>7.7</v>
      </c>
      <c r="EE55">
        <v>8</v>
      </c>
      <c r="EF55">
        <v>1.62</v>
      </c>
      <c r="EG55">
        <v>3.0199999999999996</v>
      </c>
      <c r="EH55">
        <v>3.5999999999999996</v>
      </c>
      <c r="EI55">
        <v>0.12</v>
      </c>
      <c r="EP55">
        <v>8.59</v>
      </c>
      <c r="EQ55">
        <v>12.459999999999999</v>
      </c>
      <c r="ER55">
        <v>0.66</v>
      </c>
      <c r="ES55">
        <v>0.68</v>
      </c>
      <c r="ET55">
        <v>1.66</v>
      </c>
      <c r="EU55">
        <v>0.01</v>
      </c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  <c r="FQ55" s="9"/>
      <c r="FR55" s="9"/>
      <c r="FS55" s="9"/>
      <c r="FT55" s="9"/>
      <c r="FU55" s="9"/>
      <c r="FV55" s="9"/>
      <c r="FW55" s="9"/>
      <c r="FX55" s="9"/>
      <c r="FY55" s="9"/>
      <c r="FZ55" s="9"/>
      <c r="GA55" s="9"/>
      <c r="GB55" s="9"/>
      <c r="GC55" s="9"/>
      <c r="GD55" s="9"/>
      <c r="GE55" s="9"/>
      <c r="GF55" s="9"/>
      <c r="GG55" s="9"/>
      <c r="GH55" s="9"/>
      <c r="GI55" s="9"/>
      <c r="GJ55" s="9"/>
      <c r="GK55" s="9"/>
      <c r="GL55" s="9"/>
      <c r="GM55" s="9"/>
      <c r="GN55" s="9"/>
      <c r="GO55" s="9"/>
      <c r="GP55" s="9"/>
      <c r="GQ55" s="9"/>
      <c r="GR55" s="9"/>
      <c r="GS55" s="9"/>
      <c r="GT55" s="9"/>
      <c r="GU55" s="9"/>
      <c r="GV55" s="9"/>
      <c r="GW55" s="9"/>
      <c r="GX55" s="9"/>
      <c r="GY55" s="9"/>
      <c r="GZ55" s="9"/>
      <c r="HA55" s="9"/>
      <c r="HB55" s="9"/>
      <c r="HC55" s="9"/>
      <c r="HD55" s="9"/>
      <c r="HE55" s="9"/>
      <c r="HF55" s="9"/>
      <c r="HG55" s="9"/>
      <c r="HH55" s="9"/>
      <c r="HI55" s="9"/>
      <c r="HJ55" s="9"/>
      <c r="HK55" s="9"/>
      <c r="HL55" s="9"/>
      <c r="HM55" s="9"/>
      <c r="HN55" s="9"/>
      <c r="HO55" s="9"/>
      <c r="HP55" s="9"/>
      <c r="HQ55" s="9"/>
      <c r="HR55" s="9"/>
      <c r="HS55" s="9"/>
      <c r="HT55" s="9"/>
      <c r="HU55" s="9"/>
      <c r="HV55" s="9"/>
      <c r="HW55" s="9"/>
      <c r="HX55" s="9"/>
      <c r="HY55" s="9"/>
      <c r="HZ55" s="9"/>
      <c r="IA55" s="9"/>
      <c r="IB55" s="9"/>
      <c r="IC55" s="9"/>
      <c r="ID55" s="9"/>
      <c r="IE55" s="9"/>
      <c r="IF55" s="9"/>
      <c r="IG55" s="9"/>
      <c r="IH55" s="9"/>
      <c r="II55" s="9"/>
      <c r="IJ55" s="9"/>
      <c r="IK55" s="9"/>
      <c r="IL55" s="9"/>
      <c r="IM55" s="9"/>
      <c r="IN55" s="9"/>
      <c r="IO55" s="9"/>
      <c r="IP55" s="9"/>
      <c r="IQ55" s="9"/>
      <c r="IR55" s="9"/>
      <c r="IS55" s="9"/>
      <c r="IT55" s="9"/>
      <c r="IU55" s="9"/>
      <c r="IV55" s="9"/>
      <c r="IW55" s="9"/>
      <c r="IX55" s="9"/>
      <c r="IY55" s="9"/>
      <c r="IZ55" s="9"/>
      <c r="JA55" s="9"/>
      <c r="JB55" s="9"/>
      <c r="JC55" s="9"/>
      <c r="JD55" s="9"/>
      <c r="JE55" s="9"/>
      <c r="JF55" s="9"/>
      <c r="JG55" s="9"/>
      <c r="JH55" s="9"/>
      <c r="JI55" s="9"/>
      <c r="JJ55" s="9"/>
      <c r="JK55" s="9"/>
      <c r="JL55" s="9"/>
      <c r="JM55" s="9"/>
      <c r="JN55" s="9"/>
      <c r="JO55" s="9"/>
      <c r="JP55" s="9"/>
      <c r="JQ55" s="9"/>
      <c r="JR55" s="9"/>
      <c r="JS55" s="9"/>
      <c r="JT55" s="9"/>
      <c r="JU55" s="9"/>
      <c r="JV55" s="9"/>
      <c r="JW55" s="9"/>
      <c r="JX55" s="9"/>
      <c r="JY55" s="9"/>
    </row>
    <row r="56" spans="3:285" x14ac:dyDescent="0.25"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T56" s="5"/>
      <c r="U56" s="6"/>
      <c r="V56" s="6"/>
      <c r="W56" s="6"/>
      <c r="X56" s="6"/>
      <c r="Y56" s="6"/>
      <c r="Z56" s="5">
        <v>8.59</v>
      </c>
      <c r="AA56" s="6">
        <v>12.459999999999999</v>
      </c>
      <c r="AB56" s="6">
        <v>0.66</v>
      </c>
      <c r="AC56" s="6">
        <v>0.68</v>
      </c>
      <c r="AD56" s="6">
        <v>1.66</v>
      </c>
      <c r="AE56" s="8">
        <v>0.01</v>
      </c>
      <c r="AL56">
        <v>9.5</v>
      </c>
      <c r="AM56">
        <v>10.65</v>
      </c>
      <c r="AN56">
        <v>0.55000000000000004</v>
      </c>
      <c r="AO56">
        <v>1.37</v>
      </c>
      <c r="AP56">
        <v>1.85</v>
      </c>
      <c r="AQ56">
        <v>0.14000000000000001</v>
      </c>
      <c r="AR56">
        <v>7.67</v>
      </c>
      <c r="AS56">
        <v>10.31</v>
      </c>
      <c r="AT56">
        <v>1.24</v>
      </c>
      <c r="AU56">
        <v>2.0499999999999998</v>
      </c>
      <c r="AV56">
        <v>2.73</v>
      </c>
      <c r="AW56">
        <v>6.9999999999999993E-2</v>
      </c>
      <c r="BV56">
        <v>8.7999999999999989</v>
      </c>
      <c r="BW56">
        <v>10.64</v>
      </c>
      <c r="BX56">
        <v>1.04</v>
      </c>
      <c r="BY56">
        <v>1.64</v>
      </c>
      <c r="BZ56">
        <v>1.91</v>
      </c>
      <c r="CA56">
        <v>0.04</v>
      </c>
      <c r="CH56">
        <v>8.7799999999999994</v>
      </c>
      <c r="CI56">
        <v>9.25</v>
      </c>
      <c r="CJ56">
        <v>1.3</v>
      </c>
      <c r="CK56">
        <v>1.4</v>
      </c>
      <c r="CL56">
        <v>2.88</v>
      </c>
      <c r="CM56">
        <v>0.45</v>
      </c>
      <c r="CZ56">
        <v>8.7799999999999994</v>
      </c>
      <c r="DA56">
        <v>10.879999999999999</v>
      </c>
      <c r="DB56">
        <v>0.65</v>
      </c>
      <c r="DC56">
        <v>2.0399999999999996</v>
      </c>
      <c r="DD56">
        <v>1.7</v>
      </c>
      <c r="DE56">
        <v>0.01</v>
      </c>
      <c r="DL56">
        <v>10.82</v>
      </c>
      <c r="DM56">
        <v>10.98</v>
      </c>
      <c r="DN56">
        <v>0.45</v>
      </c>
      <c r="DO56">
        <v>0.91</v>
      </c>
      <c r="DP56">
        <v>0.88</v>
      </c>
      <c r="DQ56">
        <v>0.01</v>
      </c>
      <c r="ED56">
        <v>8.4700000000000006</v>
      </c>
      <c r="EE56">
        <v>6.95</v>
      </c>
      <c r="EG56">
        <v>3.1999999999999997</v>
      </c>
      <c r="EH56">
        <v>2.5</v>
      </c>
      <c r="EI56">
        <v>0.05</v>
      </c>
      <c r="EP56">
        <v>8.6199999999999992</v>
      </c>
      <c r="EQ56">
        <v>7.84</v>
      </c>
      <c r="ER56">
        <v>1.08</v>
      </c>
      <c r="ES56">
        <v>1.58</v>
      </c>
      <c r="EU56">
        <v>0.5</v>
      </c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  <c r="FU56" s="9"/>
      <c r="FV56" s="9"/>
      <c r="FW56" s="9"/>
      <c r="FX56" s="9"/>
      <c r="FY56" s="9"/>
      <c r="FZ56" s="9"/>
      <c r="GA56" s="9"/>
      <c r="GB56" s="9"/>
      <c r="GC56" s="9"/>
      <c r="GD56" s="9"/>
      <c r="GE56" s="9"/>
      <c r="GF56" s="9"/>
      <c r="GG56" s="9"/>
      <c r="GH56" s="9"/>
      <c r="GI56" s="9"/>
      <c r="GJ56" s="9"/>
      <c r="GK56" s="9"/>
      <c r="GL56" s="9"/>
      <c r="GM56" s="9"/>
      <c r="GN56" s="9"/>
      <c r="GO56" s="9"/>
      <c r="GP56" s="9"/>
      <c r="GQ56" s="9"/>
      <c r="GR56" s="9"/>
      <c r="GS56" s="9"/>
      <c r="GT56" s="9"/>
      <c r="GU56" s="9"/>
      <c r="GV56" s="9"/>
      <c r="GW56" s="9"/>
      <c r="GX56" s="9"/>
      <c r="GY56" s="9"/>
      <c r="GZ56" s="9"/>
      <c r="HA56" s="9"/>
      <c r="HB56" s="9"/>
      <c r="HC56" s="9"/>
      <c r="HD56" s="9"/>
      <c r="HE56" s="9"/>
      <c r="HF56" s="9"/>
      <c r="HG56" s="9"/>
      <c r="HH56" s="9"/>
      <c r="HI56" s="9"/>
      <c r="HJ56" s="9"/>
      <c r="HK56" s="9"/>
      <c r="HL56" s="9"/>
      <c r="HM56" s="9"/>
      <c r="HN56" s="9"/>
      <c r="HO56" s="9"/>
      <c r="HP56" s="9"/>
      <c r="HQ56" s="9"/>
      <c r="HR56" s="9"/>
      <c r="HS56" s="9"/>
      <c r="HT56" s="9"/>
      <c r="HU56" s="9"/>
      <c r="HV56" s="9"/>
      <c r="HW56" s="9"/>
      <c r="HX56" s="9"/>
      <c r="HY56" s="9"/>
      <c r="HZ56" s="9"/>
      <c r="IA56" s="9"/>
      <c r="IB56" s="9"/>
      <c r="IC56" s="9"/>
      <c r="ID56" s="9"/>
      <c r="IE56" s="9"/>
      <c r="IF56" s="9"/>
      <c r="IG56" s="9"/>
      <c r="IH56" s="9"/>
      <c r="II56" s="9"/>
      <c r="IJ56" s="9"/>
      <c r="IK56" s="9"/>
      <c r="IL56" s="9"/>
      <c r="IM56" s="9"/>
      <c r="IN56" s="9"/>
      <c r="IO56" s="9"/>
      <c r="IP56" s="9"/>
      <c r="IQ56" s="9"/>
      <c r="IR56" s="9"/>
      <c r="IS56" s="9"/>
      <c r="IT56" s="9"/>
      <c r="IU56" s="9"/>
      <c r="IV56" s="9"/>
      <c r="IW56" s="9"/>
      <c r="IX56" s="9"/>
      <c r="IY56" s="9"/>
      <c r="IZ56" s="9"/>
      <c r="JA56" s="9"/>
      <c r="JB56" s="9"/>
      <c r="JC56" s="9"/>
      <c r="JD56" s="9"/>
      <c r="JE56" s="9"/>
      <c r="JF56" s="9"/>
      <c r="JG56" s="9"/>
      <c r="JH56" s="9"/>
      <c r="JI56" s="9"/>
      <c r="JJ56" s="9"/>
      <c r="JK56" s="9"/>
      <c r="JL56" s="9"/>
      <c r="JM56" s="9"/>
      <c r="JN56" s="9"/>
      <c r="JO56" s="9"/>
      <c r="JP56" s="9"/>
      <c r="JQ56" s="9"/>
      <c r="JR56" s="9"/>
      <c r="JS56" s="9"/>
      <c r="JT56" s="9"/>
      <c r="JU56" s="9"/>
      <c r="JV56" s="9"/>
      <c r="JW56" s="9"/>
      <c r="JX56" s="9"/>
      <c r="JY56" s="9"/>
    </row>
    <row r="57" spans="3:285" x14ac:dyDescent="0.25"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T57" s="5"/>
      <c r="U57" s="6"/>
      <c r="V57" s="6"/>
      <c r="W57" s="6"/>
      <c r="X57" s="6"/>
      <c r="Y57" s="6"/>
      <c r="Z57" s="5">
        <v>9.67</v>
      </c>
      <c r="AA57" s="6">
        <v>10.02</v>
      </c>
      <c r="AB57" s="6">
        <v>0.57999999999999996</v>
      </c>
      <c r="AC57" s="6">
        <v>1.4</v>
      </c>
      <c r="AD57" s="6">
        <v>2.2199999999999998</v>
      </c>
      <c r="AE57" s="8">
        <v>0.17</v>
      </c>
      <c r="AL57">
        <v>6.84</v>
      </c>
      <c r="AM57">
        <v>8.61</v>
      </c>
      <c r="AN57">
        <v>1.37</v>
      </c>
      <c r="AO57">
        <v>2.5099999999999998</v>
      </c>
      <c r="AP57">
        <v>3.1799999999999997</v>
      </c>
      <c r="AR57">
        <v>7.67</v>
      </c>
      <c r="AS57">
        <v>11.44</v>
      </c>
      <c r="AT57">
        <v>0.55000000000000004</v>
      </c>
      <c r="AU57">
        <v>1.28</v>
      </c>
      <c r="AV57">
        <v>3.07</v>
      </c>
      <c r="AW57">
        <v>0.05</v>
      </c>
      <c r="BV57">
        <v>8.1199999999999992</v>
      </c>
      <c r="BW57">
        <v>10.47</v>
      </c>
      <c r="BX57">
        <v>1.01</v>
      </c>
      <c r="BY57">
        <v>1.54</v>
      </c>
      <c r="BZ57">
        <v>2.71</v>
      </c>
      <c r="CA57">
        <v>0.21000000000000002</v>
      </c>
      <c r="CH57">
        <v>7.74</v>
      </c>
      <c r="CI57">
        <v>9.34</v>
      </c>
      <c r="CJ57">
        <v>1.6</v>
      </c>
      <c r="CK57">
        <v>2.34</v>
      </c>
      <c r="CL57">
        <v>2.3299999999999996</v>
      </c>
      <c r="CZ57">
        <v>8.34</v>
      </c>
      <c r="DA57">
        <v>9.49</v>
      </c>
      <c r="DB57">
        <v>1.36</v>
      </c>
      <c r="DC57">
        <v>2.5399999999999996</v>
      </c>
      <c r="DD57">
        <v>2.3099999999999996</v>
      </c>
      <c r="DE57">
        <v>0.01</v>
      </c>
      <c r="DL57">
        <v>8.5299999999999994</v>
      </c>
      <c r="DM57">
        <v>8.629999999999999</v>
      </c>
      <c r="DN57">
        <v>1.86</v>
      </c>
      <c r="DO57">
        <v>2.84</v>
      </c>
      <c r="DP57">
        <v>2.19</v>
      </c>
      <c r="DQ57">
        <v>0.01</v>
      </c>
      <c r="ED57">
        <v>8.6199999999999992</v>
      </c>
      <c r="EE57">
        <v>8.61</v>
      </c>
      <c r="EF57">
        <v>1.21</v>
      </c>
      <c r="EG57">
        <v>2.15</v>
      </c>
      <c r="EH57">
        <v>2.8899999999999997</v>
      </c>
      <c r="EI57">
        <v>0.57000000000000006</v>
      </c>
      <c r="EP57">
        <v>8.92</v>
      </c>
      <c r="EQ57">
        <v>8.9499999999999993</v>
      </c>
      <c r="ER57">
        <v>1.04</v>
      </c>
      <c r="ES57">
        <v>1.97</v>
      </c>
      <c r="ET57">
        <v>3.1399999999999997</v>
      </c>
      <c r="EU57">
        <v>0.04</v>
      </c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/>
      <c r="FW57" s="9"/>
      <c r="FX57" s="9"/>
      <c r="FY57" s="9"/>
      <c r="FZ57" s="9"/>
      <c r="GA57" s="9"/>
      <c r="GB57" s="9"/>
      <c r="GC57" s="9"/>
      <c r="GD57" s="9"/>
      <c r="GE57" s="9"/>
      <c r="GF57" s="9"/>
      <c r="GG57" s="9"/>
      <c r="GH57" s="9"/>
      <c r="GI57" s="9"/>
      <c r="GJ57" s="9"/>
      <c r="GK57" s="9"/>
      <c r="GL57" s="9"/>
      <c r="GM57" s="9"/>
      <c r="GN57" s="9"/>
      <c r="GO57" s="9"/>
      <c r="GP57" s="9"/>
      <c r="GQ57" s="9"/>
      <c r="GR57" s="9"/>
      <c r="GS57" s="9"/>
      <c r="GT57" s="9"/>
      <c r="GU57" s="9"/>
      <c r="GV57" s="9"/>
      <c r="GW57" s="9"/>
      <c r="GX57" s="9"/>
      <c r="GY57" s="9"/>
      <c r="GZ57" s="9"/>
      <c r="HA57" s="9"/>
      <c r="HB57" s="9"/>
      <c r="HC57" s="9"/>
      <c r="HD57" s="9"/>
      <c r="HE57" s="9"/>
      <c r="HF57" s="9"/>
      <c r="HG57" s="9"/>
      <c r="HH57" s="9"/>
      <c r="HI57" s="9"/>
      <c r="HJ57" s="9"/>
      <c r="HK57" s="9"/>
      <c r="HL57" s="9"/>
      <c r="HM57" s="9"/>
      <c r="HN57" s="9"/>
      <c r="HO57" s="9"/>
      <c r="HP57" s="9"/>
      <c r="HQ57" s="9"/>
      <c r="HR57" s="9"/>
      <c r="HS57" s="9"/>
      <c r="HT57" s="9"/>
      <c r="HU57" s="9"/>
      <c r="HV57" s="9"/>
      <c r="HW57" s="9"/>
      <c r="HX57" s="9"/>
      <c r="HY57" s="9"/>
      <c r="HZ57" s="9"/>
      <c r="IA57" s="9"/>
      <c r="IB57" s="9"/>
      <c r="IC57" s="9"/>
      <c r="ID57" s="9"/>
      <c r="IE57" s="9"/>
      <c r="IF57" s="9"/>
      <c r="IG57" s="9"/>
      <c r="IH57" s="9"/>
      <c r="II57" s="9"/>
      <c r="IJ57" s="9"/>
      <c r="IK57" s="9"/>
      <c r="IL57" s="9"/>
      <c r="IM57" s="9"/>
      <c r="IN57" s="9"/>
      <c r="IO57" s="9"/>
      <c r="IP57" s="9"/>
      <c r="IQ57" s="9"/>
      <c r="IR57" s="9"/>
      <c r="IS57" s="9"/>
      <c r="IT57" s="9"/>
      <c r="IU57" s="9"/>
      <c r="IV57" s="9"/>
      <c r="IW57" s="9"/>
      <c r="IX57" s="9"/>
      <c r="IY57" s="9"/>
      <c r="IZ57" s="9"/>
      <c r="JA57" s="9"/>
      <c r="JB57" s="9"/>
      <c r="JC57" s="9"/>
      <c r="JD57" s="9"/>
      <c r="JE57" s="9"/>
      <c r="JF57" s="9"/>
      <c r="JG57" s="9"/>
      <c r="JH57" s="9"/>
      <c r="JI57" s="9"/>
      <c r="JJ57" s="9"/>
      <c r="JK57" s="9"/>
      <c r="JL57" s="9"/>
      <c r="JM57" s="9"/>
      <c r="JN57" s="9"/>
      <c r="JO57" s="9"/>
      <c r="JP57" s="9"/>
      <c r="JQ57" s="9"/>
      <c r="JR57" s="9"/>
      <c r="JS57" s="9"/>
      <c r="JT57" s="9"/>
      <c r="JU57" s="9"/>
      <c r="JV57" s="9"/>
      <c r="JW57" s="9"/>
      <c r="JX57" s="9"/>
      <c r="JY57" s="9"/>
    </row>
    <row r="58" spans="3:285" x14ac:dyDescent="0.25"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T58" s="5"/>
      <c r="U58" s="6"/>
      <c r="V58" s="6"/>
      <c r="W58" s="6"/>
      <c r="X58" s="6"/>
      <c r="Y58" s="6"/>
      <c r="Z58" s="5">
        <v>7.9399999999999995</v>
      </c>
      <c r="AA58" s="6">
        <v>9.31</v>
      </c>
      <c r="AB58" s="6">
        <v>1.35</v>
      </c>
      <c r="AC58" s="6">
        <v>1.94</v>
      </c>
      <c r="AD58" s="6">
        <v>3.3099999999999996</v>
      </c>
      <c r="AE58" s="8">
        <v>0.21000000000000002</v>
      </c>
      <c r="AL58">
        <v>7.52</v>
      </c>
      <c r="AM58">
        <v>10.58</v>
      </c>
      <c r="AN58">
        <v>0.98</v>
      </c>
      <c r="AO58">
        <v>1.91</v>
      </c>
      <c r="AP58">
        <v>2.9099999999999997</v>
      </c>
      <c r="AQ58">
        <v>0.15000000000000002</v>
      </c>
      <c r="AR58">
        <v>8.35</v>
      </c>
      <c r="AS58">
        <v>9.42</v>
      </c>
      <c r="AT58">
        <v>1.22</v>
      </c>
      <c r="AU58">
        <v>1.75</v>
      </c>
      <c r="AV58">
        <v>3.3</v>
      </c>
      <c r="AW58">
        <v>0.01</v>
      </c>
      <c r="BV58">
        <v>7.97</v>
      </c>
      <c r="BW58">
        <v>10.5</v>
      </c>
      <c r="BX58">
        <v>0.97</v>
      </c>
      <c r="BY58">
        <v>2.25</v>
      </c>
      <c r="BZ58">
        <v>2.34</v>
      </c>
      <c r="CA58">
        <v>0.04</v>
      </c>
      <c r="CH58">
        <v>10.25</v>
      </c>
      <c r="CI58">
        <v>9.6</v>
      </c>
      <c r="CJ58">
        <v>0.44</v>
      </c>
      <c r="CK58">
        <v>1.61</v>
      </c>
      <c r="CL58">
        <v>2.15</v>
      </c>
      <c r="CM58">
        <v>0.01</v>
      </c>
      <c r="CZ58">
        <v>7.5</v>
      </c>
      <c r="DA58">
        <v>9.01</v>
      </c>
      <c r="DB58">
        <v>1.28</v>
      </c>
      <c r="DC58">
        <v>2.94</v>
      </c>
      <c r="DD58">
        <v>2.92</v>
      </c>
      <c r="DE58">
        <v>0.41000000000000003</v>
      </c>
      <c r="DL58">
        <v>8.7799999999999994</v>
      </c>
      <c r="DM58">
        <v>10.879999999999999</v>
      </c>
      <c r="DN58">
        <v>0.65</v>
      </c>
      <c r="DO58">
        <v>2.0399999999999996</v>
      </c>
      <c r="DP58">
        <v>1.7</v>
      </c>
      <c r="DQ58">
        <v>0.01</v>
      </c>
      <c r="ED58">
        <v>8.08</v>
      </c>
      <c r="EE58">
        <v>9.0399999999999991</v>
      </c>
      <c r="EF58">
        <v>1.42</v>
      </c>
      <c r="EG58">
        <v>2.2699999999999996</v>
      </c>
      <c r="EH58">
        <v>3.2399999999999998</v>
      </c>
      <c r="EI58">
        <v>0.01</v>
      </c>
      <c r="EP58">
        <v>8.08</v>
      </c>
      <c r="EQ58">
        <v>9.0399999999999991</v>
      </c>
      <c r="ER58">
        <v>1.42</v>
      </c>
      <c r="ES58">
        <v>2.2699999999999996</v>
      </c>
      <c r="ET58">
        <v>3.2399999999999998</v>
      </c>
      <c r="EU58">
        <v>0.01</v>
      </c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9"/>
      <c r="GB58" s="9"/>
      <c r="GC58" s="9"/>
      <c r="GD58" s="9"/>
      <c r="GE58" s="9"/>
      <c r="GF58" s="9"/>
      <c r="GG58" s="9"/>
      <c r="GH58" s="9"/>
      <c r="GI58" s="9"/>
      <c r="GJ58" s="9"/>
      <c r="GK58" s="9"/>
      <c r="GL58" s="9"/>
      <c r="GM58" s="9"/>
      <c r="GN58" s="9"/>
      <c r="GO58" s="9"/>
      <c r="GP58" s="9"/>
      <c r="GQ58" s="9"/>
      <c r="GR58" s="9"/>
      <c r="GS58" s="9"/>
      <c r="GT58" s="9"/>
      <c r="GU58" s="9"/>
      <c r="GV58" s="9"/>
      <c r="GW58" s="9"/>
      <c r="GX58" s="9"/>
      <c r="GY58" s="9"/>
      <c r="GZ58" s="9"/>
      <c r="HA58" s="9"/>
      <c r="HB58" s="9"/>
      <c r="HC58" s="9"/>
      <c r="HD58" s="9"/>
      <c r="HE58" s="9"/>
      <c r="HF58" s="9"/>
      <c r="HG58" s="9"/>
      <c r="HH58" s="9"/>
      <c r="HI58" s="9"/>
      <c r="HJ58" s="9"/>
      <c r="HK58" s="9"/>
      <c r="HL58" s="9"/>
      <c r="HM58" s="9"/>
      <c r="HN58" s="9"/>
      <c r="HO58" s="9"/>
      <c r="HP58" s="9"/>
      <c r="HQ58" s="9"/>
      <c r="HR58" s="9"/>
      <c r="HS58" s="9"/>
      <c r="HT58" s="9"/>
      <c r="HU58" s="9"/>
      <c r="HV58" s="9"/>
      <c r="HW58" s="9"/>
      <c r="HX58" s="9"/>
      <c r="HY58" s="9"/>
      <c r="HZ58" s="9"/>
      <c r="IA58" s="9"/>
      <c r="IB58" s="9"/>
      <c r="IC58" s="9"/>
      <c r="ID58" s="9"/>
      <c r="IE58" s="9"/>
      <c r="IF58" s="9"/>
      <c r="IG58" s="9"/>
      <c r="IH58" s="9"/>
      <c r="II58" s="9"/>
      <c r="IJ58" s="9"/>
      <c r="IK58" s="9"/>
      <c r="IL58" s="9"/>
      <c r="IM58" s="9"/>
      <c r="IN58" s="9"/>
      <c r="IO58" s="9"/>
      <c r="IP58" s="9"/>
      <c r="IQ58" s="9"/>
      <c r="IR58" s="9"/>
      <c r="IS58" s="9"/>
      <c r="IT58" s="9"/>
      <c r="IU58" s="9"/>
      <c r="IV58" s="9"/>
      <c r="IW58" s="9"/>
      <c r="IX58" s="9"/>
      <c r="IY58" s="9"/>
      <c r="IZ58" s="9"/>
      <c r="JA58" s="9"/>
      <c r="JB58" s="9"/>
      <c r="JC58" s="9"/>
      <c r="JD58" s="9"/>
      <c r="JE58" s="9"/>
      <c r="JF58" s="9"/>
      <c r="JG58" s="9"/>
      <c r="JH58" s="9"/>
      <c r="JI58" s="9"/>
      <c r="JJ58" s="9"/>
      <c r="JK58" s="9"/>
      <c r="JL58" s="9"/>
      <c r="JM58" s="9"/>
      <c r="JN58" s="9"/>
      <c r="JO58" s="9"/>
      <c r="JP58" s="9"/>
      <c r="JQ58" s="9"/>
      <c r="JR58" s="9"/>
      <c r="JS58" s="9"/>
      <c r="JT58" s="9"/>
      <c r="JU58" s="9"/>
      <c r="JV58" s="9"/>
      <c r="JW58" s="9"/>
      <c r="JX58" s="9"/>
      <c r="JY58" s="9"/>
    </row>
    <row r="59" spans="3:285" x14ac:dyDescent="0.25"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T59" s="5"/>
      <c r="U59" s="6"/>
      <c r="V59" s="6"/>
      <c r="W59" s="6"/>
      <c r="X59" s="6"/>
      <c r="Y59" s="6"/>
      <c r="Z59" s="5">
        <v>10.82</v>
      </c>
      <c r="AA59" s="6">
        <v>10.98</v>
      </c>
      <c r="AB59" s="6">
        <v>0.45</v>
      </c>
      <c r="AC59" s="6">
        <v>0.91</v>
      </c>
      <c r="AD59" s="6">
        <v>0.88</v>
      </c>
      <c r="AE59" s="8">
        <v>0.01</v>
      </c>
      <c r="AL59">
        <v>8.5299999999999994</v>
      </c>
      <c r="AM59">
        <v>8.629999999999999</v>
      </c>
      <c r="AN59">
        <v>1.86</v>
      </c>
      <c r="AO59">
        <v>2.84</v>
      </c>
      <c r="AP59">
        <v>2.19</v>
      </c>
      <c r="AQ59">
        <v>0.01</v>
      </c>
      <c r="AR59">
        <v>8.92</v>
      </c>
      <c r="AS59">
        <v>9.67</v>
      </c>
      <c r="AT59">
        <v>1.44</v>
      </c>
      <c r="AU59">
        <v>1.41</v>
      </c>
      <c r="AV59">
        <v>2.59</v>
      </c>
      <c r="AW59">
        <v>0.03</v>
      </c>
      <c r="BV59">
        <v>9.07</v>
      </c>
      <c r="BW59">
        <v>8.67</v>
      </c>
      <c r="BX59">
        <v>1.67</v>
      </c>
      <c r="BY59">
        <v>2</v>
      </c>
      <c r="BZ59">
        <v>2.2199999999999998</v>
      </c>
      <c r="CA59">
        <v>0.44</v>
      </c>
      <c r="CH59">
        <v>8.7799999999999994</v>
      </c>
      <c r="CI59">
        <v>10.879999999999999</v>
      </c>
      <c r="CJ59">
        <v>0.65</v>
      </c>
      <c r="CK59">
        <v>2.0399999999999996</v>
      </c>
      <c r="CL59">
        <v>1.7</v>
      </c>
      <c r="CM59">
        <v>0.01</v>
      </c>
      <c r="CZ59">
        <v>8.77</v>
      </c>
      <c r="DA59">
        <v>10.31</v>
      </c>
      <c r="DB59">
        <v>1.8</v>
      </c>
      <c r="DC59">
        <v>2.21</v>
      </c>
      <c r="DD59">
        <v>0.97</v>
      </c>
      <c r="DE59">
        <v>0.01</v>
      </c>
      <c r="DL59">
        <v>8.34</v>
      </c>
      <c r="DM59">
        <v>9.49</v>
      </c>
      <c r="DN59">
        <v>1.36</v>
      </c>
      <c r="DO59">
        <v>2.5399999999999996</v>
      </c>
      <c r="DP59">
        <v>2.3099999999999996</v>
      </c>
      <c r="DQ59">
        <v>0.01</v>
      </c>
      <c r="ED59">
        <v>8.1199999999999992</v>
      </c>
      <c r="EE59">
        <v>10.47</v>
      </c>
      <c r="EF59">
        <v>1.01</v>
      </c>
      <c r="EG59">
        <v>1.54</v>
      </c>
      <c r="EH59">
        <v>2.71</v>
      </c>
      <c r="EI59">
        <v>0.21000000000000002</v>
      </c>
      <c r="EP59">
        <v>8.41</v>
      </c>
      <c r="EQ59">
        <v>8.42</v>
      </c>
      <c r="ER59">
        <v>1.52</v>
      </c>
      <c r="ES59">
        <v>2.4699999999999998</v>
      </c>
      <c r="ET59">
        <v>2.84</v>
      </c>
      <c r="EU59">
        <v>0.4</v>
      </c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  <c r="GP59" s="9"/>
      <c r="GQ59" s="9"/>
      <c r="GR59" s="9"/>
      <c r="GS59" s="9"/>
      <c r="GT59" s="9"/>
      <c r="GU59" s="9"/>
      <c r="GV59" s="9"/>
      <c r="GW59" s="9"/>
      <c r="GX59" s="9"/>
      <c r="GY59" s="9"/>
      <c r="GZ59" s="9"/>
      <c r="HA59" s="9"/>
      <c r="HB59" s="9"/>
      <c r="HC59" s="9"/>
      <c r="HD59" s="9"/>
      <c r="HE59" s="9"/>
      <c r="HF59" s="9"/>
      <c r="HG59" s="9"/>
      <c r="HH59" s="9"/>
      <c r="HI59" s="9"/>
      <c r="HJ59" s="9"/>
      <c r="HK59" s="9"/>
      <c r="HL59" s="9"/>
      <c r="HM59" s="9"/>
      <c r="HN59" s="9"/>
      <c r="HO59" s="9"/>
      <c r="HP59" s="9"/>
      <c r="HQ59" s="9"/>
      <c r="HR59" s="9"/>
      <c r="HS59" s="9"/>
      <c r="HT59" s="9"/>
      <c r="HU59" s="9"/>
      <c r="HV59" s="9"/>
      <c r="HW59" s="9"/>
      <c r="HX59" s="9"/>
      <c r="HY59" s="9"/>
      <c r="HZ59" s="9"/>
      <c r="IA59" s="9"/>
      <c r="IB59" s="9"/>
      <c r="IC59" s="9"/>
      <c r="ID59" s="9"/>
      <c r="IE59" s="9"/>
      <c r="IF59" s="9"/>
      <c r="IG59" s="9"/>
      <c r="IH59" s="9"/>
      <c r="II59" s="9"/>
      <c r="IJ59" s="9"/>
      <c r="IK59" s="9"/>
      <c r="IL59" s="9"/>
      <c r="IM59" s="9"/>
      <c r="IN59" s="9"/>
      <c r="IO59" s="9"/>
      <c r="IP59" s="9"/>
      <c r="IQ59" s="9"/>
      <c r="IR59" s="9"/>
      <c r="IS59" s="9"/>
      <c r="IT59" s="9"/>
      <c r="IU59" s="9"/>
      <c r="IV59" s="9"/>
      <c r="IW59" s="9"/>
      <c r="IX59" s="9"/>
      <c r="IY59" s="9"/>
      <c r="IZ59" s="9"/>
      <c r="JA59" s="9"/>
      <c r="JB59" s="9"/>
      <c r="JC59" s="9"/>
      <c r="JD59" s="9"/>
      <c r="JE59" s="9"/>
      <c r="JF59" s="9"/>
      <c r="JG59" s="9"/>
      <c r="JH59" s="9"/>
      <c r="JI59" s="9"/>
      <c r="JJ59" s="9"/>
      <c r="JK59" s="9"/>
      <c r="JL59" s="9"/>
      <c r="JM59" s="9"/>
      <c r="JN59" s="9"/>
      <c r="JO59" s="9"/>
      <c r="JP59" s="9"/>
      <c r="JQ59" s="9"/>
      <c r="JR59" s="9"/>
      <c r="JS59" s="9"/>
      <c r="JT59" s="9"/>
      <c r="JU59" s="9"/>
      <c r="JV59" s="9"/>
      <c r="JW59" s="9"/>
      <c r="JX59" s="9"/>
      <c r="JY59" s="9"/>
    </row>
    <row r="60" spans="3:285" x14ac:dyDescent="0.25"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T60" s="5"/>
      <c r="U60" s="6"/>
      <c r="V60" s="6"/>
      <c r="W60" s="6"/>
      <c r="X60" s="6"/>
      <c r="Y60" s="6"/>
      <c r="Z60" s="5">
        <v>7.92</v>
      </c>
      <c r="AA60" s="6">
        <v>11.5</v>
      </c>
      <c r="AB60" s="6">
        <v>1.02</v>
      </c>
      <c r="AC60" s="6">
        <v>1.62</v>
      </c>
      <c r="AD60" s="6">
        <v>1.93</v>
      </c>
      <c r="AE60" s="8">
        <v>6.9999999999999993E-2</v>
      </c>
      <c r="AL60">
        <v>7.21</v>
      </c>
      <c r="AM60">
        <v>12.049999999999999</v>
      </c>
      <c r="AN60">
        <v>0.54</v>
      </c>
      <c r="AO60">
        <v>1.32</v>
      </c>
      <c r="AP60">
        <v>2.1399999999999997</v>
      </c>
      <c r="AR60">
        <v>8.08</v>
      </c>
      <c r="AS60">
        <v>9.61</v>
      </c>
      <c r="AT60">
        <v>1.32</v>
      </c>
      <c r="AU60">
        <v>1.5</v>
      </c>
      <c r="AV60">
        <v>2.9899999999999998</v>
      </c>
      <c r="AW60">
        <v>0.56000000000000005</v>
      </c>
      <c r="BV60">
        <v>8.08</v>
      </c>
      <c r="BW60">
        <v>9.61</v>
      </c>
      <c r="BX60">
        <v>1.32</v>
      </c>
      <c r="BY60">
        <v>1.5</v>
      </c>
      <c r="BZ60">
        <v>2.9899999999999998</v>
      </c>
      <c r="CA60">
        <v>0.56000000000000005</v>
      </c>
      <c r="CH60">
        <v>8.85</v>
      </c>
      <c r="CI60">
        <v>7.2799999999999994</v>
      </c>
      <c r="CJ60">
        <v>2.3099999999999996</v>
      </c>
      <c r="CK60">
        <v>2.5</v>
      </c>
      <c r="CL60">
        <v>2.94</v>
      </c>
      <c r="CM60">
        <v>0.18000000000000002</v>
      </c>
      <c r="CZ60">
        <v>8.51</v>
      </c>
      <c r="DA60">
        <v>11.27</v>
      </c>
      <c r="DB60">
        <v>0.61</v>
      </c>
      <c r="DC60">
        <v>1.45</v>
      </c>
      <c r="DD60">
        <v>2.21</v>
      </c>
      <c r="DE60">
        <v>0.01</v>
      </c>
      <c r="DL60">
        <v>7.5</v>
      </c>
      <c r="DM60">
        <v>9.01</v>
      </c>
      <c r="DN60">
        <v>1.28</v>
      </c>
      <c r="DO60">
        <v>2.94</v>
      </c>
      <c r="DP60">
        <v>2.92</v>
      </c>
      <c r="DQ60">
        <v>0.41000000000000003</v>
      </c>
      <c r="ED60">
        <v>7.97</v>
      </c>
      <c r="EE60">
        <v>10.5</v>
      </c>
      <c r="EF60">
        <v>0.97</v>
      </c>
      <c r="EG60">
        <v>2.25</v>
      </c>
      <c r="EH60">
        <v>2.34</v>
      </c>
      <c r="EI60">
        <v>0.04</v>
      </c>
      <c r="EP60">
        <v>8.4</v>
      </c>
      <c r="EQ60">
        <v>7.67</v>
      </c>
      <c r="ER60">
        <v>1.64</v>
      </c>
      <c r="ES60">
        <v>2.5499999999999998</v>
      </c>
      <c r="ET60">
        <v>3.71</v>
      </c>
      <c r="EU60">
        <v>0.09</v>
      </c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  <c r="FU60" s="9"/>
      <c r="FV60" s="9"/>
      <c r="FW60" s="9"/>
      <c r="FX60" s="9"/>
      <c r="FY60" s="9"/>
      <c r="FZ60" s="9"/>
      <c r="GA60" s="9"/>
      <c r="GB60" s="9"/>
      <c r="GC60" s="9"/>
      <c r="GD60" s="9"/>
      <c r="GE60" s="9"/>
      <c r="GF60" s="9"/>
      <c r="GG60" s="9"/>
      <c r="GH60" s="9"/>
      <c r="GI60" s="9"/>
      <c r="GJ60" s="9"/>
      <c r="GK60" s="9"/>
      <c r="GL60" s="9"/>
      <c r="GM60" s="9"/>
      <c r="GN60" s="9"/>
      <c r="GO60" s="9"/>
      <c r="GP60" s="9"/>
      <c r="GQ60" s="9"/>
      <c r="GR60" s="9"/>
      <c r="GS60" s="9"/>
      <c r="GT60" s="9"/>
      <c r="GU60" s="9"/>
      <c r="GV60" s="9"/>
      <c r="GW60" s="9"/>
      <c r="GX60" s="9"/>
      <c r="GY60" s="9"/>
      <c r="GZ60" s="9"/>
      <c r="HA60" s="9"/>
      <c r="HB60" s="9"/>
      <c r="HC60" s="9"/>
      <c r="HD60" s="9"/>
      <c r="HE60" s="9"/>
      <c r="HF60" s="9"/>
      <c r="HG60" s="9"/>
      <c r="HH60" s="9"/>
      <c r="HI60" s="9"/>
      <c r="HJ60" s="9"/>
      <c r="HK60" s="9"/>
      <c r="HL60" s="9"/>
      <c r="HM60" s="9"/>
      <c r="HN60" s="9"/>
      <c r="HO60" s="9"/>
      <c r="HP60" s="9"/>
      <c r="HQ60" s="9"/>
      <c r="HR60" s="9"/>
      <c r="HS60" s="9"/>
      <c r="HT60" s="9"/>
      <c r="HU60" s="9"/>
      <c r="HV60" s="9"/>
      <c r="HW60" s="9"/>
      <c r="HX60" s="9"/>
      <c r="HY60" s="9"/>
      <c r="HZ60" s="9"/>
      <c r="IA60" s="9"/>
      <c r="IB60" s="9"/>
      <c r="IC60" s="9"/>
      <c r="ID60" s="9"/>
      <c r="IE60" s="9"/>
      <c r="IF60" s="9"/>
      <c r="IG60" s="9"/>
      <c r="IH60" s="9"/>
      <c r="II60" s="9"/>
      <c r="IJ60" s="9"/>
      <c r="IK60" s="9"/>
      <c r="IL60" s="9"/>
      <c r="IM60" s="9"/>
      <c r="IN60" s="9"/>
      <c r="IO60" s="9"/>
      <c r="IP60" s="9"/>
      <c r="IQ60" s="9"/>
      <c r="IR60" s="9"/>
      <c r="IS60" s="9"/>
      <c r="IT60" s="9"/>
      <c r="IU60" s="9"/>
      <c r="IV60" s="9"/>
      <c r="IW60" s="9"/>
      <c r="IX60" s="9"/>
      <c r="IY60" s="9"/>
      <c r="IZ60" s="9"/>
      <c r="JA60" s="9"/>
      <c r="JB60" s="9"/>
      <c r="JC60" s="9"/>
      <c r="JD60" s="9"/>
      <c r="JE60" s="9"/>
      <c r="JF60" s="9"/>
      <c r="JG60" s="9"/>
      <c r="JH60" s="9"/>
      <c r="JI60" s="9"/>
      <c r="JJ60" s="9"/>
      <c r="JK60" s="9"/>
      <c r="JL60" s="9"/>
      <c r="JM60" s="9"/>
      <c r="JN60" s="9"/>
      <c r="JO60" s="9"/>
      <c r="JP60" s="9"/>
      <c r="JQ60" s="9"/>
      <c r="JR60" s="9"/>
      <c r="JS60" s="9"/>
      <c r="JT60" s="9"/>
      <c r="JU60" s="9"/>
      <c r="JV60" s="9"/>
      <c r="JW60" s="9"/>
      <c r="JX60" s="9"/>
      <c r="JY60" s="9"/>
    </row>
    <row r="61" spans="3:285" x14ac:dyDescent="0.25"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T61" s="5"/>
      <c r="U61" s="6"/>
      <c r="V61" s="6"/>
      <c r="W61" s="6"/>
      <c r="X61" s="6"/>
      <c r="Y61" s="6"/>
      <c r="Z61" s="5">
        <v>8.1</v>
      </c>
      <c r="AA61" s="6">
        <v>10.92</v>
      </c>
      <c r="AB61" s="6">
        <v>1.24</v>
      </c>
      <c r="AC61" s="6">
        <v>1.77</v>
      </c>
      <c r="AD61" s="6">
        <v>1.97</v>
      </c>
      <c r="AE61" s="8">
        <v>6.9999999999999993E-2</v>
      </c>
      <c r="AL61">
        <v>8.7200000000000006</v>
      </c>
      <c r="AM61">
        <v>7.81</v>
      </c>
      <c r="AN61">
        <v>1.2</v>
      </c>
      <c r="AO61">
        <v>2.8699999999999997</v>
      </c>
      <c r="AP61">
        <v>3.4</v>
      </c>
      <c r="AQ61">
        <v>6.0000000000000005E-2</v>
      </c>
      <c r="AR61">
        <v>7.4799999999999995</v>
      </c>
      <c r="AS61">
        <v>7.41</v>
      </c>
      <c r="AT61">
        <v>1.08</v>
      </c>
      <c r="AU61">
        <v>2.6999999999999997</v>
      </c>
      <c r="AW61">
        <v>0.33</v>
      </c>
      <c r="BV61">
        <v>8.67</v>
      </c>
      <c r="BW61">
        <v>9.01</v>
      </c>
      <c r="BX61">
        <v>0.98</v>
      </c>
      <c r="BY61">
        <v>2.44</v>
      </c>
      <c r="BZ61">
        <v>2.8899999999999997</v>
      </c>
      <c r="CA61">
        <v>6.9999999999999993E-2</v>
      </c>
      <c r="CH61">
        <v>7.6499999999999995</v>
      </c>
      <c r="CI61">
        <v>10.51</v>
      </c>
      <c r="CJ61">
        <v>1.62</v>
      </c>
      <c r="CK61">
        <v>2.1399999999999997</v>
      </c>
      <c r="CL61">
        <v>1.92</v>
      </c>
      <c r="CM61">
        <v>0.22</v>
      </c>
      <c r="CZ61">
        <v>8.18</v>
      </c>
      <c r="DA61">
        <v>11.14</v>
      </c>
      <c r="DB61">
        <v>1.25</v>
      </c>
      <c r="DC61">
        <v>1.61</v>
      </c>
      <c r="DD61">
        <v>1.77</v>
      </c>
      <c r="DE61">
        <v>0.11</v>
      </c>
      <c r="DL61">
        <v>8.77</v>
      </c>
      <c r="DM61">
        <v>10.31</v>
      </c>
      <c r="DN61">
        <v>1.8</v>
      </c>
      <c r="DO61">
        <v>2.21</v>
      </c>
      <c r="DP61">
        <v>0.97</v>
      </c>
      <c r="DQ61">
        <v>0.01</v>
      </c>
      <c r="ED61">
        <v>7.38</v>
      </c>
      <c r="EE61">
        <v>12.049999999999999</v>
      </c>
      <c r="EF61">
        <v>1.28</v>
      </c>
      <c r="EG61">
        <v>1.65</v>
      </c>
      <c r="EH61">
        <v>1.68</v>
      </c>
      <c r="EI61">
        <v>0.01</v>
      </c>
      <c r="EP61">
        <v>8.58</v>
      </c>
      <c r="EQ61">
        <v>10.25</v>
      </c>
      <c r="ER61">
        <v>0.74</v>
      </c>
      <c r="ES61">
        <v>2.1799999999999997</v>
      </c>
      <c r="ET61">
        <v>2.2699999999999996</v>
      </c>
      <c r="EU61">
        <v>0.04</v>
      </c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  <c r="FU61" s="9"/>
      <c r="FV61" s="9"/>
      <c r="FW61" s="9"/>
      <c r="FX61" s="9"/>
      <c r="FY61" s="9"/>
      <c r="FZ61" s="9"/>
      <c r="GA61" s="9"/>
      <c r="GB61" s="9"/>
      <c r="GC61" s="9"/>
      <c r="GD61" s="9"/>
      <c r="GE61" s="9"/>
      <c r="GF61" s="9"/>
      <c r="GG61" s="9"/>
      <c r="GH61" s="9"/>
      <c r="GI61" s="9"/>
      <c r="GJ61" s="9"/>
      <c r="GK61" s="9"/>
      <c r="GL61" s="9"/>
      <c r="GM61" s="9"/>
      <c r="GN61" s="9"/>
      <c r="GO61" s="9"/>
      <c r="GP61" s="9"/>
      <c r="GQ61" s="9"/>
      <c r="GR61" s="9"/>
      <c r="GS61" s="9"/>
      <c r="GT61" s="9"/>
      <c r="GU61" s="9"/>
      <c r="GV61" s="9"/>
      <c r="GW61" s="9"/>
      <c r="GX61" s="9"/>
      <c r="GY61" s="9"/>
      <c r="GZ61" s="9"/>
      <c r="HA61" s="9"/>
      <c r="HB61" s="9"/>
      <c r="HC61" s="9"/>
      <c r="HD61" s="9"/>
      <c r="HE61" s="9"/>
      <c r="HF61" s="9"/>
      <c r="HG61" s="9"/>
      <c r="HH61" s="9"/>
      <c r="HI61" s="9"/>
      <c r="HJ61" s="9"/>
      <c r="HK61" s="9"/>
      <c r="HL61" s="9"/>
      <c r="HM61" s="9"/>
      <c r="HN61" s="9"/>
      <c r="HO61" s="9"/>
      <c r="HP61" s="9"/>
      <c r="HQ61" s="9"/>
      <c r="HR61" s="9"/>
      <c r="HS61" s="9"/>
      <c r="HT61" s="9"/>
      <c r="HU61" s="9"/>
      <c r="HV61" s="9"/>
      <c r="HW61" s="9"/>
      <c r="HX61" s="9"/>
      <c r="HY61" s="9"/>
      <c r="HZ61" s="9"/>
      <c r="IA61" s="9"/>
      <c r="IB61" s="9"/>
      <c r="IC61" s="9"/>
      <c r="ID61" s="9"/>
      <c r="IE61" s="9"/>
      <c r="IF61" s="9"/>
      <c r="IG61" s="9"/>
      <c r="IH61" s="9"/>
      <c r="II61" s="9"/>
      <c r="IJ61" s="9"/>
      <c r="IK61" s="9"/>
      <c r="IL61" s="9"/>
      <c r="IM61" s="9"/>
      <c r="IN61" s="9"/>
      <c r="IO61" s="9"/>
      <c r="IP61" s="9"/>
      <c r="IQ61" s="9"/>
      <c r="IR61" s="9"/>
      <c r="IS61" s="9"/>
      <c r="IT61" s="9"/>
      <c r="IU61" s="9"/>
      <c r="IV61" s="9"/>
      <c r="IW61" s="9"/>
      <c r="IX61" s="9"/>
      <c r="IY61" s="9"/>
      <c r="IZ61" s="9"/>
      <c r="JA61" s="9"/>
      <c r="JB61" s="9"/>
      <c r="JC61" s="9"/>
      <c r="JD61" s="9"/>
      <c r="JE61" s="9"/>
      <c r="JF61" s="9"/>
      <c r="JG61" s="9"/>
      <c r="JH61" s="9"/>
      <c r="JI61" s="9"/>
      <c r="JJ61" s="9"/>
      <c r="JK61" s="9"/>
      <c r="JL61" s="9"/>
      <c r="JM61" s="9"/>
      <c r="JN61" s="9"/>
      <c r="JO61" s="9"/>
      <c r="JP61" s="9"/>
      <c r="JQ61" s="9"/>
      <c r="JR61" s="9"/>
      <c r="JS61" s="9"/>
      <c r="JT61" s="9"/>
      <c r="JU61" s="9"/>
      <c r="JV61" s="9"/>
      <c r="JW61" s="9"/>
      <c r="JX61" s="9"/>
      <c r="JY61" s="9"/>
    </row>
    <row r="62" spans="3:285" x14ac:dyDescent="0.25"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T62" s="5"/>
      <c r="U62" s="6"/>
      <c r="V62" s="6"/>
      <c r="W62" s="6"/>
      <c r="X62" s="6"/>
      <c r="Y62" s="6"/>
      <c r="Z62" s="5">
        <v>8.75</v>
      </c>
      <c r="AA62" s="6">
        <v>10.709999999999999</v>
      </c>
      <c r="AB62" s="6">
        <v>0.75</v>
      </c>
      <c r="AC62" s="6">
        <v>1.32</v>
      </c>
      <c r="AD62" s="6">
        <v>2.36</v>
      </c>
      <c r="AE62" s="8">
        <v>0.16</v>
      </c>
      <c r="AL62">
        <v>9.61</v>
      </c>
      <c r="AN62">
        <v>1.04</v>
      </c>
      <c r="AO62">
        <v>3</v>
      </c>
      <c r="AQ62">
        <v>0.01</v>
      </c>
      <c r="AR62">
        <v>8.4700000000000006</v>
      </c>
      <c r="AS62">
        <v>11.85</v>
      </c>
      <c r="AT62">
        <v>0.51</v>
      </c>
      <c r="AU62">
        <v>0.9</v>
      </c>
      <c r="AV62">
        <v>1.99</v>
      </c>
      <c r="AW62">
        <v>0.35000000000000003</v>
      </c>
      <c r="BV62">
        <v>6.05</v>
      </c>
      <c r="BW62">
        <v>11.52</v>
      </c>
      <c r="BX62">
        <v>1.52</v>
      </c>
      <c r="BY62">
        <v>2.9099999999999997</v>
      </c>
      <c r="BZ62">
        <v>1.99</v>
      </c>
      <c r="CA62">
        <v>6.0000000000000005E-2</v>
      </c>
      <c r="CH62">
        <v>8.58</v>
      </c>
      <c r="CI62">
        <v>10.25</v>
      </c>
      <c r="CJ62">
        <v>0.74</v>
      </c>
      <c r="CK62">
        <v>2.1799999999999997</v>
      </c>
      <c r="CL62">
        <v>2.2699999999999996</v>
      </c>
      <c r="CM62">
        <v>0.04</v>
      </c>
      <c r="CZ62">
        <v>7.74</v>
      </c>
      <c r="DA62">
        <v>9.34</v>
      </c>
      <c r="DB62">
        <v>1.6</v>
      </c>
      <c r="DC62">
        <v>2.34</v>
      </c>
      <c r="DD62">
        <v>2.3299999999999996</v>
      </c>
      <c r="DL62">
        <v>8.58</v>
      </c>
      <c r="DM62">
        <v>10.25</v>
      </c>
      <c r="DN62">
        <v>0.74</v>
      </c>
      <c r="DO62">
        <v>2.1799999999999997</v>
      </c>
      <c r="DP62">
        <v>2.2699999999999996</v>
      </c>
      <c r="DQ62">
        <v>0.04</v>
      </c>
      <c r="ED62">
        <v>10</v>
      </c>
      <c r="EE62">
        <v>11.11</v>
      </c>
      <c r="EF62">
        <v>0.41000000000000003</v>
      </c>
      <c r="EG62">
        <v>0.9</v>
      </c>
      <c r="EH62">
        <v>1.64</v>
      </c>
      <c r="EI62">
        <v>0.01</v>
      </c>
      <c r="EP62">
        <v>8.1199999999999992</v>
      </c>
      <c r="EQ62">
        <v>10.47</v>
      </c>
      <c r="ER62">
        <v>1.01</v>
      </c>
      <c r="ES62">
        <v>1.54</v>
      </c>
      <c r="ET62">
        <v>2.71</v>
      </c>
      <c r="EU62">
        <v>0.21000000000000002</v>
      </c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  <c r="FO62" s="9"/>
      <c r="FP62" s="9"/>
      <c r="FQ62" s="9"/>
      <c r="FR62" s="9"/>
      <c r="FS62" s="9"/>
      <c r="FT62" s="9"/>
      <c r="FU62" s="9"/>
      <c r="FV62" s="9"/>
      <c r="FW62" s="9"/>
      <c r="FX62" s="9"/>
      <c r="FY62" s="9"/>
      <c r="FZ62" s="9"/>
      <c r="GA62" s="9"/>
      <c r="GB62" s="9"/>
      <c r="GC62" s="9"/>
      <c r="GD62" s="9"/>
      <c r="GE62" s="9"/>
      <c r="GF62" s="9"/>
      <c r="GG62" s="9"/>
      <c r="GH62" s="9"/>
      <c r="GI62" s="9"/>
      <c r="GJ62" s="9"/>
      <c r="GK62" s="9"/>
      <c r="GL62" s="9"/>
      <c r="GM62" s="9"/>
      <c r="GN62" s="9"/>
      <c r="GO62" s="9"/>
      <c r="GP62" s="9"/>
      <c r="GQ62" s="9"/>
      <c r="GR62" s="9"/>
      <c r="GS62" s="9"/>
      <c r="GT62" s="9"/>
      <c r="GU62" s="9"/>
      <c r="GV62" s="9"/>
      <c r="GW62" s="9"/>
      <c r="GX62" s="9"/>
      <c r="GY62" s="9"/>
      <c r="GZ62" s="9"/>
      <c r="HA62" s="9"/>
      <c r="HB62" s="9"/>
      <c r="HC62" s="9"/>
      <c r="HD62" s="9"/>
      <c r="HE62" s="9"/>
      <c r="HF62" s="9"/>
      <c r="HG62" s="9"/>
      <c r="HH62" s="9"/>
      <c r="HI62" s="9"/>
      <c r="HJ62" s="9"/>
      <c r="HK62" s="9"/>
      <c r="HL62" s="9"/>
      <c r="HM62" s="9"/>
      <c r="HN62" s="9"/>
      <c r="HO62" s="9"/>
      <c r="HP62" s="9"/>
      <c r="HQ62" s="9"/>
      <c r="HR62" s="9"/>
      <c r="HS62" s="9"/>
      <c r="HT62" s="9"/>
      <c r="HU62" s="9"/>
      <c r="HV62" s="9"/>
      <c r="HW62" s="9"/>
      <c r="HX62" s="9"/>
      <c r="HY62" s="9"/>
      <c r="HZ62" s="9"/>
      <c r="IA62" s="9"/>
      <c r="IB62" s="9"/>
      <c r="IC62" s="9"/>
      <c r="ID62" s="9"/>
      <c r="IE62" s="9"/>
      <c r="IF62" s="9"/>
      <c r="IG62" s="9"/>
      <c r="IH62" s="9"/>
      <c r="II62" s="9"/>
      <c r="IJ62" s="9"/>
      <c r="IK62" s="9"/>
      <c r="IL62" s="9"/>
      <c r="IM62" s="9"/>
      <c r="IN62" s="9"/>
      <c r="IO62" s="9"/>
      <c r="IP62" s="9"/>
      <c r="IQ62" s="9"/>
      <c r="IR62" s="9"/>
      <c r="IS62" s="9"/>
      <c r="IT62" s="9"/>
      <c r="IU62" s="9"/>
      <c r="IV62" s="9"/>
      <c r="IW62" s="9"/>
      <c r="IX62" s="9"/>
      <c r="IY62" s="9"/>
      <c r="IZ62" s="9"/>
      <c r="JA62" s="9"/>
      <c r="JB62" s="9"/>
      <c r="JC62" s="9"/>
      <c r="JD62" s="9"/>
      <c r="JE62" s="9"/>
      <c r="JF62" s="9"/>
      <c r="JG62" s="9"/>
      <c r="JH62" s="9"/>
      <c r="JI62" s="9"/>
      <c r="JJ62" s="9"/>
      <c r="JK62" s="9"/>
      <c r="JL62" s="9"/>
      <c r="JM62" s="9"/>
      <c r="JN62" s="9"/>
      <c r="JO62" s="9"/>
      <c r="JP62" s="9"/>
      <c r="JQ62" s="9"/>
      <c r="JR62" s="9"/>
      <c r="JS62" s="9"/>
      <c r="JT62" s="9"/>
      <c r="JU62" s="9"/>
      <c r="JV62" s="9"/>
      <c r="JW62" s="9"/>
      <c r="JX62" s="9"/>
      <c r="JY62" s="9"/>
    </row>
    <row r="63" spans="3:285" x14ac:dyDescent="0.25"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T63" s="5"/>
      <c r="U63" s="6"/>
      <c r="V63" s="6"/>
      <c r="W63" s="6"/>
      <c r="X63" s="6"/>
      <c r="Y63" s="6"/>
      <c r="Z63" s="5">
        <v>8.7799999999999994</v>
      </c>
      <c r="AA63" s="6">
        <v>10.879999999999999</v>
      </c>
      <c r="AB63" s="6">
        <v>0.65</v>
      </c>
      <c r="AC63" s="6">
        <v>2.0399999999999996</v>
      </c>
      <c r="AD63" s="6">
        <v>1.7</v>
      </c>
      <c r="AE63" s="8">
        <v>0.01</v>
      </c>
      <c r="AL63">
        <v>8.41</v>
      </c>
      <c r="AM63">
        <v>7.35</v>
      </c>
      <c r="AN63">
        <v>1.48</v>
      </c>
      <c r="AO63">
        <v>3.1799999999999997</v>
      </c>
      <c r="AP63">
        <v>3.5999999999999996</v>
      </c>
      <c r="AQ63">
        <v>0.04</v>
      </c>
      <c r="AR63">
        <v>7.7</v>
      </c>
      <c r="AS63">
        <v>8</v>
      </c>
      <c r="AT63">
        <v>1.62</v>
      </c>
      <c r="AU63">
        <v>3.0199999999999996</v>
      </c>
      <c r="AV63">
        <v>3.5999999999999996</v>
      </c>
      <c r="AW63">
        <v>0.12</v>
      </c>
      <c r="BV63">
        <v>8.01</v>
      </c>
      <c r="BW63">
        <v>12.31</v>
      </c>
      <c r="BX63">
        <v>0.85</v>
      </c>
      <c r="BY63">
        <v>0.98</v>
      </c>
      <c r="BZ63">
        <v>1.9</v>
      </c>
      <c r="CA63">
        <v>0.01</v>
      </c>
      <c r="CH63">
        <v>8.08</v>
      </c>
      <c r="CI63">
        <v>9.0399999999999991</v>
      </c>
      <c r="CJ63">
        <v>1.42</v>
      </c>
      <c r="CK63">
        <v>2.2699999999999996</v>
      </c>
      <c r="CL63">
        <v>3.2399999999999998</v>
      </c>
      <c r="CM63">
        <v>0.01</v>
      </c>
      <c r="CZ63">
        <v>9.5</v>
      </c>
      <c r="DA63">
        <v>10.95</v>
      </c>
      <c r="DB63">
        <v>0.71</v>
      </c>
      <c r="DC63">
        <v>1.25</v>
      </c>
      <c r="DD63">
        <v>1.41</v>
      </c>
      <c r="DE63">
        <v>0.24000000000000002</v>
      </c>
      <c r="DL63">
        <v>8.51</v>
      </c>
      <c r="DM63">
        <v>11.27</v>
      </c>
      <c r="DN63">
        <v>0.61</v>
      </c>
      <c r="DO63">
        <v>1.45</v>
      </c>
      <c r="DP63">
        <v>2.21</v>
      </c>
      <c r="DQ63">
        <v>0.01</v>
      </c>
      <c r="ED63">
        <v>8.67</v>
      </c>
      <c r="EE63">
        <v>9.01</v>
      </c>
      <c r="EF63">
        <v>0.98</v>
      </c>
      <c r="EG63">
        <v>2.44</v>
      </c>
      <c r="EH63">
        <v>2.8899999999999997</v>
      </c>
      <c r="EI63">
        <v>6.9999999999999993E-2</v>
      </c>
      <c r="EP63">
        <v>7.05</v>
      </c>
      <c r="EQ63">
        <v>11.879999999999999</v>
      </c>
      <c r="ER63">
        <v>0.75</v>
      </c>
      <c r="ES63">
        <v>1.52</v>
      </c>
      <c r="ET63">
        <v>2.4699999999999998</v>
      </c>
      <c r="EU63">
        <v>0.38</v>
      </c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  <c r="FO63" s="9"/>
      <c r="FP63" s="9"/>
      <c r="FQ63" s="9"/>
      <c r="FR63" s="9"/>
      <c r="FS63" s="9"/>
      <c r="FT63" s="9"/>
      <c r="FU63" s="9"/>
      <c r="FV63" s="9"/>
      <c r="FW63" s="9"/>
      <c r="FX63" s="9"/>
      <c r="FY63" s="9"/>
      <c r="FZ63" s="9"/>
      <c r="GA63" s="9"/>
      <c r="GB63" s="9"/>
      <c r="GC63" s="9"/>
      <c r="GD63" s="9"/>
      <c r="GE63" s="9"/>
      <c r="GF63" s="9"/>
      <c r="GG63" s="9"/>
      <c r="GH63" s="9"/>
      <c r="GI63" s="9"/>
      <c r="GJ63" s="9"/>
      <c r="GK63" s="9"/>
      <c r="GL63" s="9"/>
      <c r="GM63" s="9"/>
      <c r="GN63" s="9"/>
      <c r="GO63" s="9"/>
      <c r="GP63" s="9"/>
      <c r="GQ63" s="9"/>
      <c r="GR63" s="9"/>
      <c r="GS63" s="9"/>
      <c r="GT63" s="9"/>
      <c r="GU63" s="9"/>
      <c r="GV63" s="9"/>
      <c r="GW63" s="9"/>
      <c r="GX63" s="9"/>
      <c r="GY63" s="9"/>
      <c r="GZ63" s="9"/>
      <c r="HA63" s="9"/>
      <c r="HB63" s="9"/>
      <c r="HC63" s="9"/>
      <c r="HD63" s="9"/>
      <c r="HE63" s="9"/>
      <c r="HF63" s="9"/>
      <c r="HG63" s="9"/>
      <c r="HH63" s="9"/>
      <c r="HI63" s="9"/>
      <c r="HJ63" s="9"/>
      <c r="HK63" s="9"/>
      <c r="HL63" s="9"/>
      <c r="HM63" s="9"/>
      <c r="HN63" s="9"/>
      <c r="HO63" s="9"/>
      <c r="HP63" s="9"/>
      <c r="HQ63" s="9"/>
      <c r="HR63" s="9"/>
      <c r="HS63" s="9"/>
      <c r="HT63" s="9"/>
      <c r="HU63" s="9"/>
      <c r="HV63" s="9"/>
      <c r="HW63" s="9"/>
      <c r="HX63" s="9"/>
      <c r="HY63" s="9"/>
      <c r="HZ63" s="9"/>
      <c r="IA63" s="9"/>
      <c r="IB63" s="9"/>
      <c r="IC63" s="9"/>
      <c r="ID63" s="9"/>
      <c r="IE63" s="9"/>
      <c r="IF63" s="9"/>
      <c r="IG63" s="9"/>
      <c r="IH63" s="9"/>
      <c r="II63" s="9"/>
      <c r="IJ63" s="9"/>
      <c r="IK63" s="9"/>
      <c r="IL63" s="9"/>
      <c r="IM63" s="9"/>
      <c r="IN63" s="9"/>
      <c r="IO63" s="9"/>
      <c r="IP63" s="9"/>
      <c r="IQ63" s="9"/>
      <c r="IR63" s="9"/>
      <c r="IS63" s="9"/>
      <c r="IT63" s="9"/>
      <c r="IU63" s="9"/>
      <c r="IV63" s="9"/>
      <c r="IW63" s="9"/>
      <c r="IX63" s="9"/>
      <c r="IY63" s="9"/>
      <c r="IZ63" s="9"/>
      <c r="JA63" s="9"/>
      <c r="JB63" s="9"/>
      <c r="JC63" s="9"/>
      <c r="JD63" s="9"/>
      <c r="JE63" s="9"/>
      <c r="JF63" s="9"/>
      <c r="JG63" s="9"/>
      <c r="JH63" s="9"/>
      <c r="JI63" s="9"/>
      <c r="JJ63" s="9"/>
      <c r="JK63" s="9"/>
      <c r="JL63" s="9"/>
      <c r="JM63" s="9"/>
      <c r="JN63" s="9"/>
      <c r="JO63" s="9"/>
      <c r="JP63" s="9"/>
      <c r="JQ63" s="9"/>
      <c r="JR63" s="9"/>
      <c r="JS63" s="9"/>
      <c r="JT63" s="9"/>
      <c r="JU63" s="9"/>
      <c r="JV63" s="9"/>
      <c r="JW63" s="9"/>
      <c r="JX63" s="9"/>
      <c r="JY63" s="9"/>
    </row>
    <row r="64" spans="3:285" x14ac:dyDescent="0.25"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T64" s="6"/>
      <c r="U64" s="6"/>
      <c r="V64" s="6"/>
      <c r="W64" s="6"/>
      <c r="X64" s="6"/>
      <c r="Y64" s="6"/>
      <c r="Z64" s="6">
        <v>7.38</v>
      </c>
      <c r="AA64" s="6">
        <v>12.049999999999999</v>
      </c>
      <c r="AB64" s="6">
        <v>1.28</v>
      </c>
      <c r="AC64" s="6">
        <v>1.65</v>
      </c>
      <c r="AD64" s="6">
        <v>1.68</v>
      </c>
      <c r="AE64" s="9">
        <v>0.01</v>
      </c>
      <c r="AL64">
        <v>8.7799999999999994</v>
      </c>
      <c r="AM64">
        <v>10.879999999999999</v>
      </c>
      <c r="AN64">
        <v>0.65</v>
      </c>
      <c r="AO64">
        <v>2.0399999999999996</v>
      </c>
      <c r="AP64">
        <v>1.7</v>
      </c>
      <c r="AQ64">
        <v>0.01</v>
      </c>
      <c r="AR64">
        <v>8.34</v>
      </c>
      <c r="AS64">
        <v>10.4</v>
      </c>
      <c r="AT64">
        <v>0.68</v>
      </c>
      <c r="AU64">
        <v>1.27</v>
      </c>
      <c r="AV64">
        <v>2.44</v>
      </c>
      <c r="BV64">
        <v>8.58</v>
      </c>
      <c r="BW64">
        <v>10.25</v>
      </c>
      <c r="BX64">
        <v>0.74</v>
      </c>
      <c r="BY64">
        <v>2.1799999999999997</v>
      </c>
      <c r="BZ64">
        <v>2.2699999999999996</v>
      </c>
      <c r="CA64">
        <v>0.04</v>
      </c>
      <c r="CH64">
        <v>7.05</v>
      </c>
      <c r="CI64">
        <v>11.879999999999999</v>
      </c>
      <c r="CJ64">
        <v>0.75</v>
      </c>
      <c r="CK64">
        <v>1.52</v>
      </c>
      <c r="CL64">
        <v>2.4699999999999998</v>
      </c>
      <c r="CM64">
        <v>0.38</v>
      </c>
      <c r="CZ64">
        <v>8.84</v>
      </c>
      <c r="DA64">
        <v>10.709999999999999</v>
      </c>
      <c r="DB64">
        <v>0.52</v>
      </c>
      <c r="DC64">
        <v>1.3</v>
      </c>
      <c r="DD64">
        <v>2.3699999999999997</v>
      </c>
      <c r="DE64">
        <v>0.32</v>
      </c>
      <c r="DL64">
        <v>8.18</v>
      </c>
      <c r="DM64">
        <v>11.14</v>
      </c>
      <c r="DN64">
        <v>1.25</v>
      </c>
      <c r="DO64">
        <v>1.61</v>
      </c>
      <c r="DP64">
        <v>1.77</v>
      </c>
      <c r="DQ64">
        <v>0.11</v>
      </c>
      <c r="ED64">
        <v>10.82</v>
      </c>
      <c r="EE64">
        <v>10.98</v>
      </c>
      <c r="EF64">
        <v>0.45</v>
      </c>
      <c r="EG64">
        <v>0.91</v>
      </c>
      <c r="EH64">
        <v>0.88</v>
      </c>
      <c r="EI64">
        <v>0.01</v>
      </c>
      <c r="EP64">
        <v>8.4700000000000006</v>
      </c>
      <c r="EQ64">
        <v>11.85</v>
      </c>
      <c r="ER64">
        <v>0.51</v>
      </c>
      <c r="ES64">
        <v>0.9</v>
      </c>
      <c r="ET64">
        <v>1.99</v>
      </c>
      <c r="EU64">
        <v>0.35000000000000003</v>
      </c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  <c r="FU64" s="9"/>
      <c r="FV64" s="9"/>
      <c r="FW64" s="9"/>
      <c r="FX64" s="9"/>
      <c r="FY64" s="9"/>
      <c r="FZ64" s="9"/>
      <c r="GA64" s="9"/>
      <c r="GB64" s="9"/>
      <c r="GC64" s="9"/>
      <c r="GD64" s="9"/>
      <c r="GE64" s="9"/>
      <c r="GF64" s="9"/>
      <c r="GG64" s="9"/>
      <c r="GH64" s="9"/>
      <c r="GI64" s="9"/>
      <c r="GJ64" s="9"/>
      <c r="GK64" s="9"/>
      <c r="GL64" s="9"/>
      <c r="GM64" s="9"/>
      <c r="GN64" s="9"/>
      <c r="GO64" s="9"/>
      <c r="GP64" s="9"/>
      <c r="GQ64" s="9"/>
      <c r="GR64" s="9"/>
      <c r="GS64" s="9"/>
      <c r="GT64" s="9"/>
      <c r="GU64" s="9"/>
      <c r="GV64" s="9"/>
      <c r="GW64" s="9"/>
      <c r="GX64" s="9"/>
      <c r="GY64" s="9"/>
      <c r="GZ64" s="9"/>
      <c r="HA64" s="9"/>
      <c r="HB64" s="9"/>
      <c r="HC64" s="9"/>
      <c r="HD64" s="9"/>
      <c r="HE64" s="9"/>
      <c r="HF64" s="9"/>
      <c r="HG64" s="9"/>
      <c r="HH64" s="9"/>
      <c r="HI64" s="9"/>
      <c r="HJ64" s="9"/>
      <c r="HK64" s="9"/>
      <c r="HL64" s="9"/>
      <c r="HM64" s="9"/>
      <c r="HN64" s="9"/>
      <c r="HO64" s="9"/>
      <c r="HP64" s="9"/>
      <c r="HQ64" s="9"/>
      <c r="HR64" s="9"/>
      <c r="HS64" s="9"/>
      <c r="HT64" s="9"/>
      <c r="HU64" s="9"/>
      <c r="HV64" s="9"/>
      <c r="HW64" s="9"/>
      <c r="HX64" s="9"/>
      <c r="HY64" s="9"/>
      <c r="HZ64" s="9"/>
      <c r="IA64" s="9"/>
      <c r="IB64" s="9"/>
      <c r="IC64" s="9"/>
      <c r="ID64" s="9"/>
      <c r="IE64" s="9"/>
      <c r="IF64" s="9"/>
      <c r="IG64" s="9"/>
      <c r="IH64" s="9"/>
      <c r="II64" s="9"/>
      <c r="IJ64" s="9"/>
      <c r="IK64" s="9"/>
      <c r="IL64" s="9"/>
      <c r="IM64" s="9"/>
      <c r="IN64" s="9"/>
      <c r="IO64" s="9"/>
      <c r="IP64" s="9"/>
      <c r="IQ64" s="9"/>
      <c r="IR64" s="9"/>
      <c r="IS64" s="9"/>
      <c r="IT64" s="9"/>
      <c r="IU64" s="9"/>
      <c r="IV64" s="9"/>
      <c r="IW64" s="9"/>
      <c r="IX64" s="9"/>
      <c r="IY64" s="9"/>
      <c r="IZ64" s="9"/>
      <c r="JA64" s="9"/>
      <c r="JB64" s="9"/>
      <c r="JC64" s="9"/>
      <c r="JD64" s="9"/>
      <c r="JE64" s="9"/>
      <c r="JF64" s="9"/>
      <c r="JG64" s="9"/>
      <c r="JH64" s="9"/>
      <c r="JI64" s="9"/>
      <c r="JJ64" s="9"/>
      <c r="JK64" s="9"/>
      <c r="JL64" s="9"/>
      <c r="JM64" s="9"/>
      <c r="JN64" s="9"/>
      <c r="JO64" s="9"/>
      <c r="JP64" s="9"/>
      <c r="JQ64" s="9"/>
      <c r="JR64" s="9"/>
      <c r="JS64" s="9"/>
      <c r="JT64" s="9"/>
      <c r="JU64" s="9"/>
      <c r="JV64" s="9"/>
      <c r="JW64" s="9"/>
      <c r="JX64" s="9"/>
      <c r="JY64" s="9"/>
    </row>
    <row r="65" spans="3:285" x14ac:dyDescent="0.25"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AL65">
        <v>7.7799999999999994</v>
      </c>
      <c r="AM65">
        <v>8.2200000000000006</v>
      </c>
      <c r="AN65">
        <v>1.21</v>
      </c>
      <c r="AO65">
        <v>2.75</v>
      </c>
      <c r="AP65">
        <v>2.6799999999999997</v>
      </c>
      <c r="AR65">
        <v>7.72</v>
      </c>
      <c r="AS65">
        <v>9.92</v>
      </c>
      <c r="AT65">
        <v>1.4</v>
      </c>
      <c r="AU65">
        <v>2.1799999999999997</v>
      </c>
      <c r="AV65">
        <v>2.6199999999999997</v>
      </c>
      <c r="AW65">
        <v>0.21000000000000002</v>
      </c>
      <c r="BV65">
        <v>9.4</v>
      </c>
      <c r="BW65">
        <v>11</v>
      </c>
      <c r="BX65">
        <v>0.77</v>
      </c>
      <c r="BY65">
        <v>1.42</v>
      </c>
      <c r="BZ65">
        <v>1.42</v>
      </c>
      <c r="CA65">
        <v>6.0000000000000005E-2</v>
      </c>
      <c r="CH65">
        <v>8.31</v>
      </c>
      <c r="CI65">
        <v>9.6</v>
      </c>
      <c r="CJ65">
        <v>0.87</v>
      </c>
      <c r="CK65">
        <v>2.0799999999999996</v>
      </c>
      <c r="CL65">
        <v>3.0799999999999996</v>
      </c>
      <c r="CM65">
        <v>0.13</v>
      </c>
      <c r="CZ65">
        <v>8.0499999999999989</v>
      </c>
      <c r="DA65">
        <v>11.32</v>
      </c>
      <c r="DB65">
        <v>0.68</v>
      </c>
      <c r="DC65">
        <v>1.51</v>
      </c>
      <c r="DD65">
        <v>2.48</v>
      </c>
      <c r="DE65">
        <v>0.01</v>
      </c>
      <c r="DL65">
        <v>7.74</v>
      </c>
      <c r="DM65">
        <v>9.34</v>
      </c>
      <c r="DN65">
        <v>1.6</v>
      </c>
      <c r="DO65">
        <v>2.34</v>
      </c>
      <c r="DP65">
        <v>2.3299999999999996</v>
      </c>
      <c r="ED65">
        <v>8.5299999999999994</v>
      </c>
      <c r="EE65">
        <v>8.629999999999999</v>
      </c>
      <c r="EF65">
        <v>1.86</v>
      </c>
      <c r="EG65">
        <v>2.84</v>
      </c>
      <c r="EH65">
        <v>2.19</v>
      </c>
      <c r="EI65">
        <v>0.01</v>
      </c>
      <c r="EP65">
        <v>6.05</v>
      </c>
      <c r="EQ65">
        <v>11.52</v>
      </c>
      <c r="ER65">
        <v>1.52</v>
      </c>
      <c r="ES65">
        <v>2.9099999999999997</v>
      </c>
      <c r="ET65">
        <v>1.99</v>
      </c>
      <c r="EU65">
        <v>6.0000000000000005E-2</v>
      </c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9"/>
      <c r="FL65" s="9"/>
      <c r="FM65" s="9"/>
      <c r="FN65" s="9"/>
      <c r="FO65" s="9"/>
      <c r="FP65" s="9"/>
      <c r="FQ65" s="9"/>
      <c r="FR65" s="9"/>
      <c r="FS65" s="9"/>
      <c r="FT65" s="9"/>
      <c r="FU65" s="9"/>
      <c r="FV65" s="9"/>
      <c r="FW65" s="9"/>
      <c r="FX65" s="9"/>
      <c r="FY65" s="9"/>
      <c r="FZ65" s="9"/>
      <c r="GA65" s="9"/>
      <c r="GB65" s="9"/>
      <c r="GC65" s="9"/>
      <c r="GD65" s="9"/>
      <c r="GE65" s="9"/>
      <c r="GF65" s="9"/>
      <c r="GG65" s="9"/>
      <c r="GH65" s="9"/>
      <c r="GI65" s="9"/>
      <c r="GJ65" s="9"/>
      <c r="GK65" s="9"/>
      <c r="GL65" s="9"/>
      <c r="GM65" s="9"/>
      <c r="GN65" s="9"/>
      <c r="GO65" s="9"/>
      <c r="GP65" s="9"/>
      <c r="GQ65" s="9"/>
      <c r="GR65" s="9"/>
      <c r="GS65" s="9"/>
      <c r="GT65" s="9"/>
      <c r="GU65" s="9"/>
      <c r="GV65" s="9"/>
      <c r="GW65" s="9"/>
      <c r="GX65" s="9"/>
      <c r="GY65" s="9"/>
      <c r="GZ65" s="9"/>
      <c r="HA65" s="9"/>
      <c r="HB65" s="9"/>
      <c r="HC65" s="9"/>
      <c r="HD65" s="9"/>
      <c r="HE65" s="9"/>
      <c r="HF65" s="9"/>
      <c r="HG65" s="9"/>
      <c r="HH65" s="9"/>
      <c r="HI65" s="9"/>
      <c r="HJ65" s="9"/>
      <c r="HK65" s="9"/>
      <c r="HL65" s="9"/>
      <c r="HM65" s="9"/>
      <c r="HN65" s="9"/>
      <c r="HO65" s="9"/>
      <c r="HP65" s="9"/>
      <c r="HQ65" s="9"/>
      <c r="HR65" s="9"/>
      <c r="HS65" s="9"/>
      <c r="HT65" s="9"/>
      <c r="HU65" s="9"/>
      <c r="HV65" s="9"/>
      <c r="HW65" s="9"/>
      <c r="HX65" s="9"/>
      <c r="HY65" s="9"/>
      <c r="HZ65" s="9"/>
      <c r="IA65" s="9"/>
      <c r="IB65" s="9"/>
      <c r="IC65" s="9"/>
      <c r="ID65" s="9"/>
      <c r="IE65" s="9"/>
      <c r="IF65" s="9"/>
      <c r="IG65" s="9"/>
      <c r="IH65" s="9"/>
      <c r="II65" s="9"/>
      <c r="IJ65" s="9"/>
      <c r="IK65" s="9"/>
      <c r="IL65" s="9"/>
      <c r="IM65" s="9"/>
      <c r="IN65" s="9"/>
      <c r="IO65" s="9"/>
      <c r="IP65" s="9"/>
      <c r="IQ65" s="9"/>
      <c r="IR65" s="9"/>
      <c r="IS65" s="9"/>
      <c r="IT65" s="9"/>
      <c r="IU65" s="9"/>
      <c r="IV65" s="9"/>
      <c r="IW65" s="9"/>
      <c r="IX65" s="9"/>
      <c r="IY65" s="9"/>
      <c r="IZ65" s="9"/>
      <c r="JA65" s="9"/>
      <c r="JB65" s="9"/>
      <c r="JC65" s="9"/>
      <c r="JD65" s="9"/>
      <c r="JE65" s="9"/>
      <c r="JF65" s="9"/>
      <c r="JG65" s="9"/>
      <c r="JH65" s="9"/>
      <c r="JI65" s="9"/>
      <c r="JJ65" s="9"/>
      <c r="JK65" s="9"/>
      <c r="JL65" s="9"/>
      <c r="JM65" s="9"/>
      <c r="JN65" s="9"/>
      <c r="JO65" s="9"/>
      <c r="JP65" s="9"/>
      <c r="JQ65" s="9"/>
      <c r="JR65" s="9"/>
      <c r="JS65" s="9"/>
      <c r="JT65" s="9"/>
      <c r="JU65" s="9"/>
      <c r="JV65" s="9"/>
      <c r="JW65" s="9"/>
      <c r="JX65" s="9"/>
      <c r="JY65" s="9"/>
    </row>
    <row r="66" spans="3:285" x14ac:dyDescent="0.25"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AL66">
        <v>9.7999999999999989</v>
      </c>
      <c r="AM66">
        <v>8.5</v>
      </c>
      <c r="AN66">
        <v>0.92</v>
      </c>
      <c r="AO66">
        <v>1.62</v>
      </c>
      <c r="AP66">
        <v>3.09</v>
      </c>
      <c r="AQ66">
        <v>0.13</v>
      </c>
      <c r="AR66">
        <v>7.24</v>
      </c>
      <c r="AS66">
        <v>9.75</v>
      </c>
      <c r="AT66">
        <v>1.57</v>
      </c>
      <c r="AU66">
        <v>2.75</v>
      </c>
      <c r="AV66">
        <v>2.6799999999999997</v>
      </c>
      <c r="AW66">
        <v>6.9999999999999993E-2</v>
      </c>
      <c r="BV66">
        <v>8.59</v>
      </c>
      <c r="BW66">
        <v>12.459999999999999</v>
      </c>
      <c r="BX66">
        <v>0.66</v>
      </c>
      <c r="BY66">
        <v>0.68</v>
      </c>
      <c r="BZ66">
        <v>1.66</v>
      </c>
      <c r="CA66">
        <v>0.01</v>
      </c>
      <c r="CH66">
        <v>8.5299999999999994</v>
      </c>
      <c r="CI66">
        <v>8.629999999999999</v>
      </c>
      <c r="CJ66">
        <v>1.86</v>
      </c>
      <c r="CK66">
        <v>2.84</v>
      </c>
      <c r="CL66">
        <v>2.19</v>
      </c>
      <c r="CM66">
        <v>0.01</v>
      </c>
      <c r="CZ66">
        <v>8.59</v>
      </c>
      <c r="DA66">
        <v>12.459999999999999</v>
      </c>
      <c r="DB66">
        <v>0.66</v>
      </c>
      <c r="DC66">
        <v>0.68</v>
      </c>
      <c r="DD66">
        <v>1.66</v>
      </c>
      <c r="DE66">
        <v>0.01</v>
      </c>
      <c r="DL66">
        <v>8.84</v>
      </c>
      <c r="DM66">
        <v>10.709999999999999</v>
      </c>
      <c r="DN66">
        <v>0.52</v>
      </c>
      <c r="DO66">
        <v>1.3</v>
      </c>
      <c r="DP66">
        <v>2.3699999999999997</v>
      </c>
      <c r="DQ66">
        <v>0.32</v>
      </c>
      <c r="ED66">
        <v>8.34</v>
      </c>
      <c r="EE66">
        <v>9.49</v>
      </c>
      <c r="EF66">
        <v>1.36</v>
      </c>
      <c r="EG66">
        <v>2.5399999999999996</v>
      </c>
      <c r="EH66">
        <v>2.3099999999999996</v>
      </c>
      <c r="EI66">
        <v>0.01</v>
      </c>
      <c r="EP66">
        <v>8.58</v>
      </c>
      <c r="EQ66">
        <v>9.32</v>
      </c>
      <c r="ER66">
        <v>1.58</v>
      </c>
      <c r="ES66">
        <v>1.94</v>
      </c>
      <c r="ET66">
        <v>2.4899999999999998</v>
      </c>
      <c r="EU66">
        <v>0.14000000000000001</v>
      </c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9"/>
      <c r="FV66" s="9"/>
      <c r="FW66" s="9"/>
      <c r="FX66" s="9"/>
      <c r="FY66" s="9"/>
      <c r="FZ66" s="9"/>
      <c r="GA66" s="9"/>
      <c r="GB66" s="9"/>
      <c r="GC66" s="9"/>
      <c r="GD66" s="9"/>
      <c r="GE66" s="9"/>
      <c r="GF66" s="9"/>
      <c r="GG66" s="9"/>
      <c r="GH66" s="9"/>
      <c r="GI66" s="9"/>
      <c r="GJ66" s="9"/>
      <c r="GK66" s="9"/>
      <c r="GL66" s="9"/>
      <c r="GM66" s="9"/>
      <c r="GN66" s="9"/>
      <c r="GO66" s="9"/>
      <c r="GP66" s="9"/>
      <c r="GQ66" s="9"/>
      <c r="GR66" s="9"/>
      <c r="GS66" s="9"/>
      <c r="GT66" s="9"/>
      <c r="GU66" s="9"/>
      <c r="GV66" s="9"/>
      <c r="GW66" s="9"/>
      <c r="GX66" s="9"/>
      <c r="GY66" s="9"/>
      <c r="GZ66" s="9"/>
      <c r="HA66" s="9"/>
      <c r="HB66" s="9"/>
      <c r="HC66" s="9"/>
      <c r="HD66" s="9"/>
      <c r="HE66" s="9"/>
      <c r="HF66" s="9"/>
      <c r="HG66" s="9"/>
      <c r="HH66" s="9"/>
      <c r="HI66" s="9"/>
      <c r="HJ66" s="9"/>
      <c r="HK66" s="9"/>
      <c r="HL66" s="9"/>
      <c r="HM66" s="9"/>
      <c r="HN66" s="9"/>
      <c r="HO66" s="9"/>
      <c r="HP66" s="9"/>
      <c r="HQ66" s="9"/>
      <c r="HR66" s="9"/>
      <c r="HS66" s="9"/>
      <c r="HT66" s="9"/>
      <c r="HU66" s="9"/>
      <c r="HV66" s="9"/>
      <c r="HW66" s="9"/>
      <c r="HX66" s="9"/>
      <c r="HY66" s="9"/>
      <c r="HZ66" s="9"/>
      <c r="IA66" s="9"/>
      <c r="IB66" s="9"/>
      <c r="IC66" s="9"/>
      <c r="ID66" s="9"/>
      <c r="IE66" s="9"/>
      <c r="IF66" s="9"/>
      <c r="IG66" s="9"/>
      <c r="IH66" s="9"/>
      <c r="II66" s="9"/>
      <c r="IJ66" s="9"/>
      <c r="IK66" s="9"/>
      <c r="IL66" s="9"/>
      <c r="IM66" s="9"/>
      <c r="IN66" s="9"/>
      <c r="IO66" s="9"/>
      <c r="IP66" s="9"/>
      <c r="IQ66" s="9"/>
      <c r="IR66" s="9"/>
      <c r="IS66" s="9"/>
      <c r="IT66" s="9"/>
      <c r="IU66" s="9"/>
      <c r="IV66" s="9"/>
      <c r="IW66" s="9"/>
      <c r="IX66" s="9"/>
      <c r="IY66" s="9"/>
      <c r="IZ66" s="9"/>
      <c r="JA66" s="9"/>
      <c r="JB66" s="9"/>
      <c r="JC66" s="9"/>
      <c r="JD66" s="9"/>
      <c r="JE66" s="9"/>
      <c r="JF66" s="9"/>
      <c r="JG66" s="9"/>
      <c r="JH66" s="9"/>
      <c r="JI66" s="9"/>
      <c r="JJ66" s="9"/>
      <c r="JK66" s="9"/>
      <c r="JL66" s="9"/>
      <c r="JM66" s="9"/>
      <c r="JN66" s="9"/>
      <c r="JO66" s="9"/>
      <c r="JP66" s="9"/>
      <c r="JQ66" s="9"/>
      <c r="JR66" s="9"/>
      <c r="JS66" s="9"/>
      <c r="JT66" s="9"/>
      <c r="JU66" s="9"/>
      <c r="JV66" s="9"/>
      <c r="JW66" s="9"/>
      <c r="JX66" s="9"/>
      <c r="JY66" s="9"/>
    </row>
    <row r="67" spans="3:285" x14ac:dyDescent="0.25"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AL67">
        <v>10.82</v>
      </c>
      <c r="AM67">
        <v>10.98</v>
      </c>
      <c r="AN67">
        <v>0.45</v>
      </c>
      <c r="AO67">
        <v>0.91</v>
      </c>
      <c r="AP67">
        <v>0.88</v>
      </c>
      <c r="AQ67">
        <v>0.01</v>
      </c>
      <c r="AR67">
        <v>8.18</v>
      </c>
      <c r="AS67">
        <v>11.14</v>
      </c>
      <c r="AT67">
        <v>1.25</v>
      </c>
      <c r="AU67">
        <v>1.61</v>
      </c>
      <c r="AV67">
        <v>1.77</v>
      </c>
      <c r="AW67">
        <v>0.11</v>
      </c>
      <c r="BV67">
        <v>8.0499999999999989</v>
      </c>
      <c r="BW67">
        <v>8.5</v>
      </c>
      <c r="BX67">
        <v>1.62</v>
      </c>
      <c r="BY67">
        <v>1.97</v>
      </c>
      <c r="BZ67">
        <v>3.75</v>
      </c>
      <c r="CA67">
        <v>0.17</v>
      </c>
      <c r="CZ67">
        <v>8.1999999999999993</v>
      </c>
      <c r="DB67">
        <v>0.52</v>
      </c>
      <c r="DC67">
        <v>0.67</v>
      </c>
      <c r="DE67">
        <v>0.01</v>
      </c>
      <c r="DL67">
        <v>8.0499999999999989</v>
      </c>
      <c r="DM67">
        <v>11.32</v>
      </c>
      <c r="DN67">
        <v>0.68</v>
      </c>
      <c r="DO67">
        <v>1.51</v>
      </c>
      <c r="DP67">
        <v>2.48</v>
      </c>
      <c r="DQ67">
        <v>0.01</v>
      </c>
      <c r="ED67">
        <v>7.5</v>
      </c>
      <c r="EE67">
        <v>9.01</v>
      </c>
      <c r="EF67">
        <v>1.28</v>
      </c>
      <c r="EG67">
        <v>2.94</v>
      </c>
      <c r="EH67">
        <v>2.92</v>
      </c>
      <c r="EI67">
        <v>0.41000000000000003</v>
      </c>
      <c r="EP67">
        <v>9.4</v>
      </c>
      <c r="EQ67">
        <v>11</v>
      </c>
      <c r="ER67">
        <v>0.77</v>
      </c>
      <c r="ES67">
        <v>1.42</v>
      </c>
      <c r="ET67">
        <v>1.42</v>
      </c>
      <c r="EU67">
        <v>6.0000000000000005E-2</v>
      </c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/>
      <c r="FR67" s="9"/>
      <c r="FS67" s="9"/>
      <c r="FT67" s="9"/>
      <c r="FU67" s="9"/>
      <c r="FV67" s="9"/>
      <c r="FW67" s="9"/>
      <c r="FX67" s="9"/>
      <c r="FY67" s="9"/>
      <c r="FZ67" s="9"/>
      <c r="GA67" s="9"/>
      <c r="GB67" s="9"/>
      <c r="GC67" s="9"/>
      <c r="GD67" s="9"/>
      <c r="GE67" s="9"/>
      <c r="GF67" s="9"/>
      <c r="GG67" s="9"/>
      <c r="GH67" s="9"/>
      <c r="GI67" s="9"/>
      <c r="GJ67" s="9"/>
      <c r="GK67" s="9"/>
      <c r="GL67" s="9"/>
      <c r="GM67" s="9"/>
      <c r="GN67" s="9"/>
      <c r="GO67" s="9"/>
      <c r="GP67" s="9"/>
      <c r="GQ67" s="9"/>
      <c r="GR67" s="9"/>
      <c r="GS67" s="9"/>
      <c r="GT67" s="9"/>
      <c r="GU67" s="9"/>
      <c r="GV67" s="9"/>
      <c r="GW67" s="9"/>
      <c r="GX67" s="9"/>
      <c r="GY67" s="9"/>
      <c r="GZ67" s="9"/>
      <c r="HA67" s="9"/>
      <c r="HB67" s="9"/>
      <c r="HC67" s="9"/>
      <c r="HD67" s="9"/>
      <c r="HE67" s="9"/>
      <c r="HF67" s="9"/>
      <c r="HG67" s="9"/>
      <c r="HH67" s="9"/>
      <c r="HI67" s="9"/>
      <c r="HJ67" s="9"/>
      <c r="HK67" s="9"/>
      <c r="HL67" s="9"/>
      <c r="HM67" s="9"/>
      <c r="HN67" s="9"/>
      <c r="HO67" s="9"/>
      <c r="HP67" s="9"/>
      <c r="HQ67" s="9"/>
      <c r="HR67" s="9"/>
      <c r="HS67" s="9"/>
      <c r="HT67" s="9"/>
      <c r="HU67" s="9"/>
      <c r="HV67" s="9"/>
      <c r="HW67" s="9"/>
      <c r="HX67" s="9"/>
      <c r="HY67" s="9"/>
      <c r="HZ67" s="9"/>
      <c r="IA67" s="9"/>
      <c r="IB67" s="9"/>
      <c r="IC67" s="9"/>
      <c r="ID67" s="9"/>
      <c r="IE67" s="9"/>
      <c r="IF67" s="9"/>
      <c r="IG67" s="9"/>
      <c r="IH67" s="9"/>
      <c r="II67" s="9"/>
      <c r="IJ67" s="9"/>
      <c r="IK67" s="9"/>
      <c r="IL67" s="9"/>
      <c r="IM67" s="9"/>
      <c r="IN67" s="9"/>
      <c r="IO67" s="9"/>
      <c r="IP67" s="9"/>
      <c r="IQ67" s="9"/>
      <c r="IR67" s="9"/>
      <c r="IS67" s="9"/>
      <c r="IT67" s="9"/>
      <c r="IU67" s="9"/>
      <c r="IV67" s="9"/>
      <c r="IW67" s="9"/>
      <c r="IX67" s="9"/>
      <c r="IY67" s="9"/>
      <c r="IZ67" s="9"/>
      <c r="JA67" s="9"/>
      <c r="JB67" s="9"/>
      <c r="JC67" s="9"/>
      <c r="JD67" s="9"/>
      <c r="JE67" s="9"/>
      <c r="JF67" s="9"/>
      <c r="JG67" s="9"/>
      <c r="JH67" s="9"/>
      <c r="JI67" s="9"/>
      <c r="JJ67" s="9"/>
      <c r="JK67" s="9"/>
      <c r="JL67" s="9"/>
      <c r="JM67" s="9"/>
      <c r="JN67" s="9"/>
      <c r="JO67" s="9"/>
      <c r="JP67" s="9"/>
      <c r="JQ67" s="9"/>
      <c r="JR67" s="9"/>
      <c r="JS67" s="9"/>
      <c r="JT67" s="9"/>
      <c r="JU67" s="9"/>
      <c r="JV67" s="9"/>
      <c r="JW67" s="9"/>
      <c r="JX67" s="9"/>
      <c r="JY67" s="9"/>
    </row>
    <row r="68" spans="3:285" x14ac:dyDescent="0.25"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AL68">
        <v>8.1</v>
      </c>
      <c r="AM68">
        <v>10.92</v>
      </c>
      <c r="AN68">
        <v>1.24</v>
      </c>
      <c r="AO68">
        <v>1.77</v>
      </c>
      <c r="AP68">
        <v>1.97</v>
      </c>
      <c r="AQ68">
        <v>6.9999999999999993E-2</v>
      </c>
      <c r="AR68">
        <v>9.5</v>
      </c>
      <c r="AS68">
        <v>10.95</v>
      </c>
      <c r="AT68">
        <v>0.71</v>
      </c>
      <c r="AU68">
        <v>1.25</v>
      </c>
      <c r="AV68">
        <v>1.41</v>
      </c>
      <c r="AW68">
        <v>0.24000000000000002</v>
      </c>
      <c r="BV68">
        <v>8.18</v>
      </c>
      <c r="BW68">
        <v>11.14</v>
      </c>
      <c r="BX68">
        <v>1.25</v>
      </c>
      <c r="BY68">
        <v>1.61</v>
      </c>
      <c r="BZ68">
        <v>1.77</v>
      </c>
      <c r="CA68">
        <v>0.11</v>
      </c>
      <c r="CZ68">
        <v>10.25</v>
      </c>
      <c r="DA68">
        <v>9.6</v>
      </c>
      <c r="DB68">
        <v>0.44</v>
      </c>
      <c r="DC68">
        <v>1.61</v>
      </c>
      <c r="DD68">
        <v>2.15</v>
      </c>
      <c r="DE68">
        <v>0.01</v>
      </c>
      <c r="DL68">
        <v>8.59</v>
      </c>
      <c r="DM68">
        <v>12.459999999999999</v>
      </c>
      <c r="DN68">
        <v>0.66</v>
      </c>
      <c r="DO68">
        <v>0.68</v>
      </c>
      <c r="DP68">
        <v>1.66</v>
      </c>
      <c r="DQ68">
        <v>0.01</v>
      </c>
      <c r="ED68">
        <v>8.77</v>
      </c>
      <c r="EE68">
        <v>10.31</v>
      </c>
      <c r="EF68">
        <v>1.8</v>
      </c>
      <c r="EG68">
        <v>2.21</v>
      </c>
      <c r="EH68">
        <v>0.97</v>
      </c>
      <c r="EI68">
        <v>0.01</v>
      </c>
      <c r="EP68">
        <v>8.67</v>
      </c>
      <c r="EQ68">
        <v>9.01</v>
      </c>
      <c r="ER68">
        <v>0.98</v>
      </c>
      <c r="ES68">
        <v>2.44</v>
      </c>
      <c r="ET68">
        <v>2.8899999999999997</v>
      </c>
      <c r="EU68">
        <v>6.9999999999999993E-2</v>
      </c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  <c r="FU68" s="9"/>
      <c r="FV68" s="9"/>
      <c r="FW68" s="9"/>
      <c r="FX68" s="9"/>
      <c r="FY68" s="9"/>
      <c r="FZ68" s="9"/>
      <c r="GA68" s="9"/>
      <c r="GB68" s="9"/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  <c r="GP68" s="9"/>
      <c r="GQ68" s="9"/>
      <c r="GR68" s="9"/>
      <c r="GS68" s="9"/>
      <c r="GT68" s="9"/>
      <c r="GU68" s="9"/>
      <c r="GV68" s="9"/>
      <c r="GW68" s="9"/>
      <c r="GX68" s="9"/>
      <c r="GY68" s="9"/>
      <c r="GZ68" s="9"/>
      <c r="HA68" s="9"/>
      <c r="HB68" s="9"/>
      <c r="HC68" s="9"/>
      <c r="HD68" s="9"/>
      <c r="HE68" s="9"/>
      <c r="HF68" s="9"/>
      <c r="HG68" s="9"/>
      <c r="HH68" s="9"/>
      <c r="HI68" s="9"/>
      <c r="HJ68" s="9"/>
      <c r="HK68" s="9"/>
      <c r="HL68" s="9"/>
      <c r="HM68" s="9"/>
      <c r="HN68" s="9"/>
      <c r="HO68" s="9"/>
      <c r="HP68" s="9"/>
      <c r="HQ68" s="9"/>
      <c r="HR68" s="9"/>
      <c r="HS68" s="9"/>
      <c r="HT68" s="9"/>
      <c r="HU68" s="9"/>
      <c r="HV68" s="9"/>
      <c r="HW68" s="9"/>
      <c r="HX68" s="9"/>
      <c r="HY68" s="9"/>
      <c r="HZ68" s="9"/>
      <c r="IA68" s="9"/>
      <c r="IB68" s="9"/>
      <c r="IC68" s="9"/>
      <c r="ID68" s="9"/>
      <c r="IE68" s="9"/>
      <c r="IF68" s="9"/>
      <c r="IG68" s="9"/>
      <c r="IH68" s="9"/>
      <c r="II68" s="9"/>
      <c r="IJ68" s="9"/>
      <c r="IK68" s="9"/>
      <c r="IL68" s="9"/>
      <c r="IM68" s="9"/>
      <c r="IN68" s="9"/>
      <c r="IO68" s="9"/>
      <c r="IP68" s="9"/>
      <c r="IQ68" s="9"/>
      <c r="IR68" s="9"/>
      <c r="IS68" s="9"/>
      <c r="IT68" s="9"/>
      <c r="IU68" s="9"/>
      <c r="IV68" s="9"/>
      <c r="IW68" s="9"/>
      <c r="IX68" s="9"/>
      <c r="IY68" s="9"/>
      <c r="IZ68" s="9"/>
      <c r="JA68" s="9"/>
      <c r="JB68" s="9"/>
      <c r="JC68" s="9"/>
      <c r="JD68" s="9"/>
      <c r="JE68" s="9"/>
      <c r="JF68" s="9"/>
      <c r="JG68" s="9"/>
      <c r="JH68" s="9"/>
      <c r="JI68" s="9"/>
      <c r="JJ68" s="9"/>
      <c r="JK68" s="9"/>
      <c r="JL68" s="9"/>
      <c r="JM68" s="9"/>
      <c r="JN68" s="9"/>
      <c r="JO68" s="9"/>
      <c r="JP68" s="9"/>
      <c r="JQ68" s="9"/>
      <c r="JR68" s="9"/>
      <c r="JS68" s="9"/>
      <c r="JT68" s="9"/>
      <c r="JU68" s="9"/>
      <c r="JV68" s="9"/>
      <c r="JW68" s="9"/>
      <c r="JX68" s="9"/>
      <c r="JY68" s="9"/>
    </row>
    <row r="69" spans="3:285" x14ac:dyDescent="0.25"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AL69">
        <v>8.4700000000000006</v>
      </c>
      <c r="AM69">
        <v>11.85</v>
      </c>
      <c r="AN69">
        <v>0.51</v>
      </c>
      <c r="AO69">
        <v>0.9</v>
      </c>
      <c r="AP69">
        <v>1.99</v>
      </c>
      <c r="AQ69">
        <v>0.35000000000000003</v>
      </c>
      <c r="AR69">
        <v>6.05</v>
      </c>
      <c r="AS69">
        <v>11.52</v>
      </c>
      <c r="AT69">
        <v>1.52</v>
      </c>
      <c r="AU69">
        <v>2.9099999999999997</v>
      </c>
      <c r="AV69">
        <v>1.99</v>
      </c>
      <c r="AW69">
        <v>6.0000000000000005E-2</v>
      </c>
      <c r="BV69">
        <v>8.1999999999999993</v>
      </c>
      <c r="BX69">
        <v>0.52</v>
      </c>
      <c r="BY69">
        <v>0.67</v>
      </c>
      <c r="CA69">
        <v>0.01</v>
      </c>
      <c r="CZ69">
        <v>8.35</v>
      </c>
      <c r="DA69">
        <v>9.42</v>
      </c>
      <c r="DB69">
        <v>1.22</v>
      </c>
      <c r="DC69">
        <v>1.75</v>
      </c>
      <c r="DD69">
        <v>3.3</v>
      </c>
      <c r="DE69">
        <v>0.01</v>
      </c>
      <c r="DL69">
        <v>8.1999999999999993</v>
      </c>
      <c r="DN69">
        <v>0.52</v>
      </c>
      <c r="DO69">
        <v>0.67</v>
      </c>
      <c r="DQ69">
        <v>0.01</v>
      </c>
      <c r="ED69">
        <v>8.58</v>
      </c>
      <c r="EE69">
        <v>10.25</v>
      </c>
      <c r="EF69">
        <v>0.74</v>
      </c>
      <c r="EG69">
        <v>2.1799999999999997</v>
      </c>
      <c r="EH69">
        <v>2.2699999999999996</v>
      </c>
      <c r="EI69">
        <v>0.04</v>
      </c>
      <c r="EP69">
        <v>8.1999999999999993</v>
      </c>
      <c r="ER69">
        <v>0.52</v>
      </c>
      <c r="ES69">
        <v>0.67</v>
      </c>
      <c r="EU69">
        <v>0.01</v>
      </c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  <c r="FI69" s="9"/>
      <c r="FJ69" s="9"/>
      <c r="FK69" s="9"/>
      <c r="FL69" s="9"/>
      <c r="FM69" s="9"/>
      <c r="FN69" s="9"/>
      <c r="FO69" s="9"/>
      <c r="FP69" s="9"/>
      <c r="FQ69" s="9"/>
      <c r="FR69" s="9"/>
      <c r="FS69" s="9"/>
      <c r="FT69" s="9"/>
      <c r="FU69" s="9"/>
      <c r="FV69" s="9"/>
      <c r="FW69" s="9"/>
      <c r="FX69" s="9"/>
      <c r="FY69" s="9"/>
      <c r="FZ69" s="9"/>
      <c r="GA69" s="9"/>
      <c r="GB69" s="9"/>
      <c r="GC69" s="9"/>
      <c r="GD69" s="9"/>
      <c r="GE69" s="9"/>
      <c r="GF69" s="9"/>
      <c r="GG69" s="9"/>
      <c r="GH69" s="9"/>
      <c r="GI69" s="9"/>
      <c r="GJ69" s="9"/>
      <c r="GK69" s="9"/>
      <c r="GL69" s="9"/>
      <c r="GM69" s="9"/>
      <c r="GN69" s="9"/>
      <c r="GO69" s="9"/>
      <c r="GP69" s="9"/>
      <c r="GQ69" s="9"/>
      <c r="GR69" s="9"/>
      <c r="GS69" s="9"/>
      <c r="GT69" s="9"/>
      <c r="GU69" s="9"/>
      <c r="GV69" s="9"/>
      <c r="GW69" s="9"/>
      <c r="GX69" s="9"/>
      <c r="GY69" s="9"/>
      <c r="GZ69" s="9"/>
      <c r="HA69" s="9"/>
      <c r="HB69" s="9"/>
      <c r="HC69" s="9"/>
      <c r="HD69" s="9"/>
      <c r="HE69" s="9"/>
      <c r="HF69" s="9"/>
      <c r="HG69" s="9"/>
      <c r="HH69" s="9"/>
      <c r="HI69" s="9"/>
      <c r="HJ69" s="9"/>
      <c r="HK69" s="9"/>
      <c r="HL69" s="9"/>
      <c r="HM69" s="9"/>
      <c r="HN69" s="9"/>
      <c r="HO69" s="9"/>
      <c r="HP69" s="9"/>
      <c r="HQ69" s="9"/>
      <c r="HR69" s="9"/>
      <c r="HS69" s="9"/>
      <c r="HT69" s="9"/>
      <c r="HU69" s="9"/>
      <c r="HV69" s="9"/>
      <c r="HW69" s="9"/>
      <c r="HX69" s="9"/>
      <c r="HY69" s="9"/>
      <c r="HZ69" s="9"/>
      <c r="IA69" s="9"/>
      <c r="IB69" s="9"/>
      <c r="IC69" s="9"/>
      <c r="ID69" s="9"/>
      <c r="IE69" s="9"/>
      <c r="IF69" s="9"/>
      <c r="IG69" s="9"/>
      <c r="IH69" s="9"/>
      <c r="II69" s="9"/>
      <c r="IJ69" s="9"/>
      <c r="IK69" s="9"/>
      <c r="IL69" s="9"/>
      <c r="IM69" s="9"/>
      <c r="IN69" s="9"/>
      <c r="IO69" s="9"/>
      <c r="IP69" s="9"/>
      <c r="IQ69" s="9"/>
      <c r="IR69" s="9"/>
      <c r="IS69" s="9"/>
      <c r="IT69" s="9"/>
      <c r="IU69" s="9"/>
      <c r="IV69" s="9"/>
      <c r="IW69" s="9"/>
      <c r="IX69" s="9"/>
      <c r="IY69" s="9"/>
      <c r="IZ69" s="9"/>
      <c r="JA69" s="9"/>
      <c r="JB69" s="9"/>
      <c r="JC69" s="9"/>
      <c r="JD69" s="9"/>
      <c r="JE69" s="9"/>
      <c r="JF69" s="9"/>
      <c r="JG69" s="9"/>
      <c r="JH69" s="9"/>
      <c r="JI69" s="9"/>
      <c r="JJ69" s="9"/>
      <c r="JK69" s="9"/>
      <c r="JL69" s="9"/>
      <c r="JM69" s="9"/>
      <c r="JN69" s="9"/>
      <c r="JO69" s="9"/>
      <c r="JP69" s="9"/>
      <c r="JQ69" s="9"/>
      <c r="JR69" s="9"/>
      <c r="JS69" s="9"/>
      <c r="JT69" s="9"/>
      <c r="JU69" s="9"/>
      <c r="JV69" s="9"/>
      <c r="JW69" s="9"/>
      <c r="JX69" s="9"/>
      <c r="JY69" s="9"/>
    </row>
    <row r="70" spans="3:285" x14ac:dyDescent="0.25"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AL70">
        <v>7.67</v>
      </c>
      <c r="AM70">
        <v>10.31</v>
      </c>
      <c r="AN70">
        <v>1.24</v>
      </c>
      <c r="AO70">
        <v>2.0499999999999998</v>
      </c>
      <c r="AP70">
        <v>2.73</v>
      </c>
      <c r="AQ70">
        <v>6.9999999999999993E-2</v>
      </c>
      <c r="AR70">
        <v>8.31</v>
      </c>
      <c r="AS70">
        <v>9.6</v>
      </c>
      <c r="AT70">
        <v>0.87</v>
      </c>
      <c r="AU70">
        <v>2.0799999999999996</v>
      </c>
      <c r="AV70">
        <v>3.0799999999999996</v>
      </c>
      <c r="AW70">
        <v>0.13</v>
      </c>
      <c r="BV70">
        <v>8.1</v>
      </c>
      <c r="BW70">
        <v>10.92</v>
      </c>
      <c r="BX70">
        <v>1.24</v>
      </c>
      <c r="BY70">
        <v>1.77</v>
      </c>
      <c r="BZ70">
        <v>1.97</v>
      </c>
      <c r="CA70">
        <v>6.9999999999999993E-2</v>
      </c>
      <c r="CZ70">
        <v>7.92</v>
      </c>
      <c r="DA70">
        <v>11.5</v>
      </c>
      <c r="DB70">
        <v>1.02</v>
      </c>
      <c r="DC70">
        <v>1.62</v>
      </c>
      <c r="DD70">
        <v>1.93</v>
      </c>
      <c r="DE70">
        <v>6.9999999999999993E-2</v>
      </c>
      <c r="DL70">
        <v>10.25</v>
      </c>
      <c r="DM70">
        <v>9.6</v>
      </c>
      <c r="DN70">
        <v>0.44</v>
      </c>
      <c r="DO70">
        <v>1.61</v>
      </c>
      <c r="DP70">
        <v>2.15</v>
      </c>
      <c r="DQ70">
        <v>0.01</v>
      </c>
      <c r="ED70">
        <v>8.51</v>
      </c>
      <c r="EE70">
        <v>11.27</v>
      </c>
      <c r="EF70">
        <v>0.61</v>
      </c>
      <c r="EG70">
        <v>1.45</v>
      </c>
      <c r="EH70">
        <v>2.21</v>
      </c>
      <c r="EI70">
        <v>0.01</v>
      </c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  <c r="FN70" s="9"/>
      <c r="FO70" s="9"/>
      <c r="FP70" s="9"/>
      <c r="FQ70" s="9"/>
      <c r="FR70" s="9"/>
      <c r="FS70" s="9"/>
      <c r="FT70" s="9"/>
      <c r="FU70" s="9"/>
      <c r="FV70" s="9"/>
      <c r="FW70" s="9"/>
      <c r="FX70" s="9"/>
      <c r="FY70" s="9"/>
      <c r="FZ70" s="9"/>
      <c r="GA70" s="9"/>
      <c r="GB70" s="9"/>
      <c r="GC70" s="9"/>
      <c r="GD70" s="9"/>
      <c r="GE70" s="9"/>
      <c r="GF70" s="9"/>
      <c r="GG70" s="9"/>
      <c r="GH70" s="9"/>
      <c r="GI70" s="9"/>
      <c r="GJ70" s="9"/>
      <c r="GK70" s="9"/>
      <c r="GL70" s="9"/>
      <c r="GM70" s="9"/>
      <c r="GN70" s="9"/>
      <c r="GO70" s="9"/>
      <c r="GP70" s="9"/>
      <c r="GQ70" s="9"/>
      <c r="GR70" s="9"/>
      <c r="GS70" s="9"/>
      <c r="GT70" s="9"/>
      <c r="GU70" s="9"/>
      <c r="GV70" s="9"/>
      <c r="GW70" s="9"/>
      <c r="GX70" s="9"/>
      <c r="GY70" s="9"/>
      <c r="GZ70" s="9"/>
      <c r="HA70" s="9"/>
      <c r="HB70" s="9"/>
      <c r="HC70" s="9"/>
      <c r="HD70" s="9"/>
      <c r="HE70" s="9"/>
      <c r="HF70" s="9"/>
      <c r="HG70" s="9"/>
      <c r="HH70" s="9"/>
      <c r="HI70" s="9"/>
      <c r="HJ70" s="9"/>
      <c r="HK70" s="9"/>
      <c r="HL70" s="9"/>
      <c r="HM70" s="9"/>
      <c r="HN70" s="9"/>
      <c r="HO70" s="9"/>
      <c r="HP70" s="9"/>
      <c r="HQ70" s="9"/>
      <c r="HR70" s="9"/>
      <c r="HS70" s="9"/>
      <c r="HT70" s="9"/>
      <c r="HU70" s="9"/>
      <c r="HV70" s="9"/>
      <c r="HW70" s="9"/>
      <c r="HX70" s="9"/>
      <c r="HY70" s="9"/>
      <c r="HZ70" s="9"/>
      <c r="IA70" s="9"/>
      <c r="IB70" s="9"/>
      <c r="IC70" s="9"/>
      <c r="ID70" s="9"/>
      <c r="IE70" s="9"/>
      <c r="IF70" s="9"/>
      <c r="IG70" s="9"/>
      <c r="IH70" s="9"/>
      <c r="II70" s="9"/>
      <c r="IJ70" s="9"/>
      <c r="IK70" s="9"/>
      <c r="IL70" s="9"/>
      <c r="IM70" s="9"/>
      <c r="IN70" s="9"/>
      <c r="IO70" s="9"/>
      <c r="IP70" s="9"/>
      <c r="IQ70" s="9"/>
      <c r="IR70" s="9"/>
      <c r="IS70" s="9"/>
      <c r="IT70" s="9"/>
      <c r="IU70" s="9"/>
      <c r="IV70" s="9"/>
      <c r="IW70" s="9"/>
      <c r="IX70" s="9"/>
      <c r="IY70" s="9"/>
      <c r="IZ70" s="9"/>
      <c r="JA70" s="9"/>
      <c r="JB70" s="9"/>
      <c r="JC70" s="9"/>
      <c r="JD70" s="9"/>
      <c r="JE70" s="9"/>
      <c r="JF70" s="9"/>
      <c r="JG70" s="9"/>
      <c r="JH70" s="9"/>
      <c r="JI70" s="9"/>
      <c r="JJ70" s="9"/>
      <c r="JK70" s="9"/>
      <c r="JL70" s="9"/>
      <c r="JM70" s="9"/>
      <c r="JN70" s="9"/>
      <c r="JO70" s="9"/>
      <c r="JP70" s="9"/>
      <c r="JQ70" s="9"/>
      <c r="JR70" s="9"/>
      <c r="JS70" s="9"/>
      <c r="JT70" s="9"/>
      <c r="JU70" s="9"/>
      <c r="JV70" s="9"/>
      <c r="JW70" s="9"/>
      <c r="JX70" s="9"/>
      <c r="JY70" s="9"/>
    </row>
    <row r="71" spans="3:285" x14ac:dyDescent="0.25"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AL71">
        <v>8.31</v>
      </c>
      <c r="AM71">
        <v>9.6</v>
      </c>
      <c r="AN71">
        <v>0.87</v>
      </c>
      <c r="AO71">
        <v>2.0799999999999996</v>
      </c>
      <c r="AP71">
        <v>3.0799999999999996</v>
      </c>
      <c r="AQ71">
        <v>0.13</v>
      </c>
      <c r="AR71">
        <v>7.05</v>
      </c>
      <c r="AS71">
        <v>11.879999999999999</v>
      </c>
      <c r="AT71">
        <v>0.75</v>
      </c>
      <c r="AU71">
        <v>1.52</v>
      </c>
      <c r="AV71">
        <v>2.4699999999999998</v>
      </c>
      <c r="AW71">
        <v>0.38</v>
      </c>
      <c r="BV71">
        <v>7.4799999999999995</v>
      </c>
      <c r="BW71">
        <v>7.41</v>
      </c>
      <c r="BX71">
        <v>1.08</v>
      </c>
      <c r="BY71">
        <v>2.6999999999999997</v>
      </c>
      <c r="CA71">
        <v>0.33</v>
      </c>
      <c r="CZ71">
        <v>8.7999999999999989</v>
      </c>
      <c r="DA71">
        <v>10.64</v>
      </c>
      <c r="DB71">
        <v>1.04</v>
      </c>
      <c r="DC71">
        <v>1.64</v>
      </c>
      <c r="DD71">
        <v>1.91</v>
      </c>
      <c r="DE71">
        <v>0.04</v>
      </c>
      <c r="DL71">
        <v>8.6</v>
      </c>
      <c r="DM71">
        <v>9.5</v>
      </c>
      <c r="DN71">
        <v>1.4</v>
      </c>
      <c r="DO71">
        <v>1.85</v>
      </c>
      <c r="DP71">
        <v>2.5299999999999998</v>
      </c>
      <c r="DQ71">
        <v>0.19</v>
      </c>
      <c r="ED71">
        <v>8.85</v>
      </c>
      <c r="EE71">
        <v>7.2799999999999994</v>
      </c>
      <c r="EF71">
        <v>2.3099999999999996</v>
      </c>
      <c r="EG71">
        <v>2.5</v>
      </c>
      <c r="EH71">
        <v>2.94</v>
      </c>
      <c r="EI71">
        <v>0.18000000000000002</v>
      </c>
      <c r="EV71" s="9"/>
      <c r="EW71" s="9"/>
      <c r="EX71" s="9"/>
      <c r="EY71" s="9"/>
      <c r="EZ71" s="9"/>
      <c r="FA71" s="9"/>
      <c r="FB71" s="9"/>
      <c r="FC71" s="9"/>
      <c r="FD71" s="9"/>
      <c r="FE71" s="9"/>
      <c r="FF71" s="9"/>
      <c r="FG71" s="9"/>
      <c r="FH71" s="9"/>
      <c r="FI71" s="9"/>
      <c r="FJ71" s="9"/>
      <c r="FK71" s="9"/>
      <c r="FL71" s="9"/>
      <c r="FM71" s="9"/>
      <c r="FN71" s="9"/>
      <c r="FO71" s="9"/>
      <c r="FP71" s="9"/>
      <c r="FQ71" s="9"/>
      <c r="FR71" s="9"/>
      <c r="FS71" s="9"/>
      <c r="FT71" s="9"/>
      <c r="FU71" s="9"/>
      <c r="FV71" s="9"/>
      <c r="FW71" s="9"/>
      <c r="FX71" s="9"/>
      <c r="FY71" s="9"/>
      <c r="FZ71" s="9"/>
      <c r="GA71" s="9"/>
      <c r="GB71" s="9"/>
      <c r="GC71" s="9"/>
      <c r="GD71" s="9"/>
      <c r="GE71" s="9"/>
      <c r="GF71" s="9"/>
      <c r="GG71" s="9"/>
      <c r="GH71" s="9"/>
      <c r="GI71" s="9"/>
      <c r="GJ71" s="9"/>
      <c r="GK71" s="9"/>
      <c r="GL71" s="9"/>
      <c r="GM71" s="9"/>
      <c r="GN71" s="9"/>
      <c r="GO71" s="9"/>
      <c r="GP71" s="9"/>
      <c r="GQ71" s="9"/>
      <c r="GR71" s="9"/>
      <c r="GS71" s="9"/>
      <c r="GT71" s="9"/>
      <c r="GU71" s="9"/>
      <c r="GV71" s="9"/>
      <c r="GW71" s="9"/>
      <c r="GX71" s="9"/>
      <c r="GY71" s="9"/>
      <c r="GZ71" s="9"/>
      <c r="HA71" s="9"/>
      <c r="HB71" s="9"/>
      <c r="HC71" s="9"/>
      <c r="HD71" s="9"/>
      <c r="HE71" s="9"/>
      <c r="HF71" s="9"/>
      <c r="HG71" s="9"/>
      <c r="HH71" s="9"/>
      <c r="HI71" s="9"/>
      <c r="HJ71" s="9"/>
      <c r="HK71" s="9"/>
      <c r="HL71" s="9"/>
      <c r="HM71" s="9"/>
      <c r="HN71" s="9"/>
      <c r="HO71" s="9"/>
      <c r="HP71" s="9"/>
      <c r="HQ71" s="9"/>
      <c r="HR71" s="9"/>
      <c r="HS71" s="9"/>
      <c r="HT71" s="9"/>
      <c r="HU71" s="9"/>
      <c r="HV71" s="9"/>
      <c r="HW71" s="9"/>
      <c r="HX71" s="9"/>
      <c r="HY71" s="9"/>
      <c r="HZ71" s="9"/>
      <c r="IA71" s="9"/>
      <c r="IB71" s="9"/>
      <c r="IC71" s="9"/>
      <c r="ID71" s="9"/>
      <c r="IE71" s="9"/>
      <c r="IF71" s="9"/>
      <c r="IG71" s="9"/>
      <c r="IH71" s="9"/>
      <c r="II71" s="9"/>
      <c r="IJ71" s="9"/>
      <c r="IK71" s="9"/>
      <c r="IL71" s="9"/>
      <c r="IM71" s="9"/>
      <c r="IN71" s="9"/>
      <c r="IO71" s="9"/>
      <c r="IP71" s="9"/>
      <c r="IQ71" s="9"/>
      <c r="IR71" s="9"/>
      <c r="IS71" s="9"/>
      <c r="IT71" s="9"/>
      <c r="IU71" s="9"/>
      <c r="IV71" s="9"/>
      <c r="IW71" s="9"/>
      <c r="IX71" s="9"/>
      <c r="IY71" s="9"/>
      <c r="IZ71" s="9"/>
      <c r="JA71" s="9"/>
      <c r="JB71" s="9"/>
      <c r="JC71" s="9"/>
      <c r="JD71" s="9"/>
      <c r="JE71" s="9"/>
      <c r="JF71" s="9"/>
      <c r="JG71" s="9"/>
      <c r="JH71" s="9"/>
      <c r="JI71" s="9"/>
      <c r="JJ71" s="9"/>
      <c r="JK71" s="9"/>
      <c r="JL71" s="9"/>
      <c r="JM71" s="9"/>
      <c r="JN71" s="9"/>
      <c r="JO71" s="9"/>
      <c r="JP71" s="9"/>
      <c r="JQ71" s="9"/>
      <c r="JR71" s="9"/>
      <c r="JS71" s="9"/>
      <c r="JT71" s="9"/>
      <c r="JU71" s="9"/>
      <c r="JV71" s="9"/>
      <c r="JW71" s="9"/>
      <c r="JX71" s="9"/>
      <c r="JY71" s="9"/>
    </row>
    <row r="72" spans="3:285" x14ac:dyDescent="0.25"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AL72">
        <v>7.6499999999999995</v>
      </c>
      <c r="AM72">
        <v>10.51</v>
      </c>
      <c r="AN72">
        <v>1.62</v>
      </c>
      <c r="AO72">
        <v>2.1399999999999997</v>
      </c>
      <c r="AP72">
        <v>1.92</v>
      </c>
      <c r="AQ72">
        <v>0.22</v>
      </c>
      <c r="CZ72">
        <v>8.81</v>
      </c>
      <c r="DA72">
        <v>8.11</v>
      </c>
      <c r="DB72">
        <v>1.85</v>
      </c>
      <c r="DC72">
        <v>2.5099999999999998</v>
      </c>
      <c r="DD72">
        <v>2.7699999999999996</v>
      </c>
      <c r="DE72">
        <v>0.01</v>
      </c>
      <c r="DL72">
        <v>8.35</v>
      </c>
      <c r="DM72">
        <v>9.42</v>
      </c>
      <c r="DN72">
        <v>1.22</v>
      </c>
      <c r="DO72">
        <v>1.75</v>
      </c>
      <c r="DP72">
        <v>3.3</v>
      </c>
      <c r="DQ72">
        <v>0.01</v>
      </c>
      <c r="ED72">
        <v>8.18</v>
      </c>
      <c r="EE72">
        <v>11.14</v>
      </c>
      <c r="EF72">
        <v>1.25</v>
      </c>
      <c r="EG72">
        <v>1.61</v>
      </c>
      <c r="EH72">
        <v>1.77</v>
      </c>
      <c r="EI72">
        <v>0.11</v>
      </c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  <c r="FI72" s="9"/>
      <c r="FJ72" s="9"/>
      <c r="FK72" s="9"/>
      <c r="FL72" s="9"/>
      <c r="FM72" s="9"/>
      <c r="FN72" s="9"/>
      <c r="FO72" s="9"/>
      <c r="FP72" s="9"/>
      <c r="FQ72" s="9"/>
      <c r="FR72" s="9"/>
      <c r="FS72" s="9"/>
      <c r="FT72" s="9"/>
      <c r="FU72" s="9"/>
      <c r="FV72" s="9"/>
      <c r="FW72" s="9"/>
      <c r="FX72" s="9"/>
      <c r="FY72" s="9"/>
      <c r="FZ72" s="9"/>
      <c r="GA72" s="9"/>
      <c r="GB72" s="9"/>
      <c r="GC72" s="9"/>
      <c r="GD72" s="9"/>
      <c r="GE72" s="9"/>
      <c r="GF72" s="9"/>
      <c r="GG72" s="9"/>
      <c r="GH72" s="9"/>
      <c r="GI72" s="9"/>
      <c r="GJ72" s="9"/>
      <c r="GK72" s="9"/>
      <c r="GL72" s="9"/>
      <c r="GM72" s="9"/>
      <c r="GN72" s="9"/>
      <c r="GO72" s="9"/>
      <c r="GP72" s="9"/>
      <c r="GQ72" s="9"/>
      <c r="GR72" s="9"/>
      <c r="GS72" s="9"/>
      <c r="GT72" s="9"/>
      <c r="GU72" s="9"/>
      <c r="GV72" s="9"/>
      <c r="GW72" s="9"/>
      <c r="GX72" s="9"/>
      <c r="GY72" s="9"/>
      <c r="GZ72" s="9"/>
      <c r="HA72" s="9"/>
      <c r="HB72" s="9"/>
      <c r="HC72" s="9"/>
      <c r="HD72" s="9"/>
      <c r="HE72" s="9"/>
      <c r="HF72" s="9"/>
      <c r="HG72" s="9"/>
      <c r="HH72" s="9"/>
      <c r="HI72" s="9"/>
      <c r="HJ72" s="9"/>
      <c r="HK72" s="9"/>
      <c r="HL72" s="9"/>
      <c r="HM72" s="9"/>
      <c r="HN72" s="9"/>
      <c r="HO72" s="9"/>
      <c r="HP72" s="9"/>
      <c r="HQ72" s="9"/>
      <c r="HR72" s="9"/>
      <c r="HS72" s="9"/>
      <c r="HT72" s="9"/>
      <c r="HU72" s="9"/>
      <c r="HV72" s="9"/>
      <c r="HW72" s="9"/>
      <c r="HX72" s="9"/>
      <c r="HY72" s="9"/>
      <c r="HZ72" s="9"/>
      <c r="IA72" s="9"/>
      <c r="IB72" s="9"/>
      <c r="IC72" s="9"/>
      <c r="ID72" s="9"/>
      <c r="IE72" s="9"/>
      <c r="IF72" s="9"/>
      <c r="IG72" s="9"/>
      <c r="IH72" s="9"/>
      <c r="II72" s="9"/>
      <c r="IJ72" s="9"/>
      <c r="IK72" s="9"/>
      <c r="IL72" s="9"/>
      <c r="IM72" s="9"/>
      <c r="IN72" s="9"/>
      <c r="IO72" s="9"/>
      <c r="IP72" s="9"/>
      <c r="IQ72" s="9"/>
      <c r="IR72" s="9"/>
      <c r="IS72" s="9"/>
      <c r="IT72" s="9"/>
      <c r="IU72" s="9"/>
      <c r="IV72" s="9"/>
      <c r="IW72" s="9"/>
      <c r="IX72" s="9"/>
      <c r="IY72" s="9"/>
      <c r="IZ72" s="9"/>
      <c r="JA72" s="9"/>
      <c r="JB72" s="9"/>
      <c r="JC72" s="9"/>
      <c r="JD72" s="9"/>
      <c r="JE72" s="9"/>
      <c r="JF72" s="9"/>
      <c r="JG72" s="9"/>
      <c r="JH72" s="9"/>
      <c r="JI72" s="9"/>
      <c r="JJ72" s="9"/>
      <c r="JK72" s="9"/>
      <c r="JL72" s="9"/>
      <c r="JM72" s="9"/>
      <c r="JN72" s="9"/>
      <c r="JO72" s="9"/>
      <c r="JP72" s="9"/>
      <c r="JQ72" s="9"/>
      <c r="JR72" s="9"/>
      <c r="JS72" s="9"/>
      <c r="JT72" s="9"/>
      <c r="JU72" s="9"/>
      <c r="JV72" s="9"/>
      <c r="JW72" s="9"/>
      <c r="JX72" s="9"/>
      <c r="JY72" s="9"/>
    </row>
    <row r="73" spans="3:285" x14ac:dyDescent="0.25"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AL73">
        <v>10</v>
      </c>
      <c r="AM73">
        <v>11.11</v>
      </c>
      <c r="AN73">
        <v>0.41000000000000003</v>
      </c>
      <c r="AO73">
        <v>0.9</v>
      </c>
      <c r="AP73">
        <v>1.64</v>
      </c>
      <c r="AQ73">
        <v>0.01</v>
      </c>
      <c r="CZ73">
        <v>9.67</v>
      </c>
      <c r="DA73">
        <v>10.02</v>
      </c>
      <c r="DB73">
        <v>0.57999999999999996</v>
      </c>
      <c r="DC73">
        <v>1.4</v>
      </c>
      <c r="DD73">
        <v>2.2199999999999998</v>
      </c>
      <c r="DE73">
        <v>0.17</v>
      </c>
      <c r="DL73">
        <v>7.92</v>
      </c>
      <c r="DM73">
        <v>11.5</v>
      </c>
      <c r="DN73">
        <v>1.02</v>
      </c>
      <c r="DO73">
        <v>1.62</v>
      </c>
      <c r="DP73">
        <v>1.93</v>
      </c>
      <c r="DQ73">
        <v>6.9999999999999993E-2</v>
      </c>
      <c r="ED73">
        <v>8.92</v>
      </c>
      <c r="EE73">
        <v>9.67</v>
      </c>
      <c r="EF73">
        <v>1.44</v>
      </c>
      <c r="EG73">
        <v>1.41</v>
      </c>
      <c r="EH73">
        <v>2.59</v>
      </c>
      <c r="EI73">
        <v>0.03</v>
      </c>
      <c r="EV73" s="9"/>
      <c r="EW73" s="9"/>
      <c r="EX73" s="9"/>
      <c r="EY73" s="9"/>
      <c r="EZ73" s="9"/>
      <c r="FA73" s="9"/>
      <c r="FB73" s="9"/>
      <c r="FC73" s="9"/>
      <c r="FD73" s="9"/>
      <c r="FE73" s="9"/>
      <c r="FF73" s="9"/>
      <c r="FG73" s="9"/>
      <c r="FH73" s="9"/>
      <c r="FI73" s="9"/>
      <c r="FJ73" s="9"/>
      <c r="FK73" s="9"/>
      <c r="FL73" s="9"/>
      <c r="FM73" s="9"/>
      <c r="FN73" s="9"/>
      <c r="FO73" s="9"/>
      <c r="FP73" s="9"/>
      <c r="FQ73" s="9"/>
      <c r="FR73" s="9"/>
      <c r="FS73" s="9"/>
      <c r="FT73" s="9"/>
      <c r="FU73" s="9"/>
      <c r="FV73" s="9"/>
      <c r="FW73" s="9"/>
      <c r="FX73" s="9"/>
      <c r="FY73" s="9"/>
      <c r="FZ73" s="9"/>
      <c r="GA73" s="9"/>
      <c r="GB73" s="9"/>
      <c r="GC73" s="9"/>
      <c r="GD73" s="9"/>
      <c r="GE73" s="9"/>
      <c r="GF73" s="9"/>
      <c r="GG73" s="9"/>
      <c r="GH73" s="9"/>
      <c r="GI73" s="9"/>
      <c r="GJ73" s="9"/>
      <c r="GK73" s="9"/>
      <c r="GL73" s="9"/>
      <c r="GM73" s="9"/>
      <c r="GN73" s="9"/>
      <c r="GO73" s="9"/>
      <c r="GP73" s="9"/>
      <c r="GQ73" s="9"/>
      <c r="GR73" s="9"/>
      <c r="GS73" s="9"/>
      <c r="GT73" s="9"/>
      <c r="GU73" s="9"/>
      <c r="GV73" s="9"/>
      <c r="GW73" s="9"/>
      <c r="GX73" s="9"/>
      <c r="GY73" s="9"/>
      <c r="GZ73" s="9"/>
      <c r="HA73" s="9"/>
      <c r="HB73" s="9"/>
      <c r="HC73" s="9"/>
      <c r="HD73" s="9"/>
      <c r="HE73" s="9"/>
      <c r="HF73" s="9"/>
      <c r="HG73" s="9"/>
      <c r="HH73" s="9"/>
      <c r="HI73" s="9"/>
      <c r="HJ73" s="9"/>
      <c r="HK73" s="9"/>
      <c r="HL73" s="9"/>
      <c r="HM73" s="9"/>
      <c r="HN73" s="9"/>
      <c r="HO73" s="9"/>
      <c r="HP73" s="9"/>
      <c r="HQ73" s="9"/>
      <c r="HR73" s="9"/>
      <c r="HS73" s="9"/>
      <c r="HT73" s="9"/>
      <c r="HU73" s="9"/>
      <c r="HV73" s="9"/>
      <c r="HW73" s="9"/>
      <c r="HX73" s="9"/>
      <c r="HY73" s="9"/>
      <c r="HZ73" s="9"/>
      <c r="IA73" s="9"/>
      <c r="IB73" s="9"/>
      <c r="IC73" s="9"/>
      <c r="ID73" s="9"/>
      <c r="IE73" s="9"/>
      <c r="IF73" s="9"/>
      <c r="IG73" s="9"/>
      <c r="IH73" s="9"/>
      <c r="II73" s="9"/>
      <c r="IJ73" s="9"/>
      <c r="IK73" s="9"/>
      <c r="IL73" s="9"/>
      <c r="IM73" s="9"/>
      <c r="IN73" s="9"/>
      <c r="IO73" s="9"/>
      <c r="IP73" s="9"/>
      <c r="IQ73" s="9"/>
      <c r="IR73" s="9"/>
      <c r="IS73" s="9"/>
      <c r="IT73" s="9"/>
      <c r="IU73" s="9"/>
      <c r="IV73" s="9"/>
      <c r="IW73" s="9"/>
      <c r="IX73" s="9"/>
      <c r="IY73" s="9"/>
      <c r="IZ73" s="9"/>
      <c r="JA73" s="9"/>
      <c r="JB73" s="9"/>
      <c r="JC73" s="9"/>
      <c r="JD73" s="9"/>
      <c r="JE73" s="9"/>
      <c r="JF73" s="9"/>
      <c r="JG73" s="9"/>
      <c r="JH73" s="9"/>
      <c r="JI73" s="9"/>
      <c r="JJ73" s="9"/>
      <c r="JK73" s="9"/>
      <c r="JL73" s="9"/>
      <c r="JM73" s="9"/>
      <c r="JN73" s="9"/>
      <c r="JO73" s="9"/>
      <c r="JP73" s="9"/>
      <c r="JQ73" s="9"/>
      <c r="JR73" s="9"/>
      <c r="JS73" s="9"/>
      <c r="JT73" s="9"/>
      <c r="JU73" s="9"/>
      <c r="JV73" s="9"/>
      <c r="JW73" s="9"/>
      <c r="JX73" s="9"/>
      <c r="JY73" s="9"/>
    </row>
    <row r="74" spans="3:285" x14ac:dyDescent="0.25"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CZ74">
        <v>6.05</v>
      </c>
      <c r="DA74">
        <v>11.52</v>
      </c>
      <c r="DB74">
        <v>1.52</v>
      </c>
      <c r="DC74">
        <v>2.9099999999999997</v>
      </c>
      <c r="DD74">
        <v>1.99</v>
      </c>
      <c r="DE74">
        <v>6.0000000000000005E-2</v>
      </c>
      <c r="DL74">
        <v>8.7999999999999989</v>
      </c>
      <c r="DM74">
        <v>10.64</v>
      </c>
      <c r="DN74">
        <v>1.04</v>
      </c>
      <c r="DO74">
        <v>1.64</v>
      </c>
      <c r="DP74">
        <v>1.91</v>
      </c>
      <c r="DQ74">
        <v>0.04</v>
      </c>
      <c r="ED74">
        <v>7.74</v>
      </c>
      <c r="EE74">
        <v>9.34</v>
      </c>
      <c r="EF74">
        <v>1.6</v>
      </c>
      <c r="EG74">
        <v>2.34</v>
      </c>
      <c r="EH74">
        <v>2.3299999999999996</v>
      </c>
      <c r="EV74" s="9"/>
      <c r="EW74" s="9"/>
      <c r="EX74" s="9"/>
      <c r="EY74" s="9"/>
      <c r="EZ74" s="9"/>
      <c r="FA74" s="9"/>
      <c r="FB74" s="9"/>
      <c r="FC74" s="9"/>
      <c r="FD74" s="9"/>
      <c r="FE74" s="9"/>
      <c r="FF74" s="9"/>
      <c r="FG74" s="9"/>
      <c r="FH74" s="9"/>
      <c r="FI74" s="9"/>
      <c r="FJ74" s="9"/>
      <c r="FK74" s="9"/>
      <c r="FL74" s="9"/>
      <c r="FM74" s="9"/>
      <c r="FN74" s="9"/>
      <c r="FO74" s="9"/>
      <c r="FP74" s="9"/>
      <c r="FQ74" s="9"/>
      <c r="FR74" s="9"/>
      <c r="FS74" s="9"/>
      <c r="FT74" s="9"/>
      <c r="FU74" s="9"/>
      <c r="FV74" s="9"/>
      <c r="FW74" s="9"/>
      <c r="FX74" s="9"/>
      <c r="FY74" s="9"/>
      <c r="FZ74" s="9"/>
      <c r="GA74" s="9"/>
      <c r="GB74" s="9"/>
      <c r="GC74" s="9"/>
      <c r="GD74" s="9"/>
      <c r="GE74" s="9"/>
      <c r="GF74" s="9"/>
      <c r="GG74" s="9"/>
      <c r="GH74" s="9"/>
      <c r="GI74" s="9"/>
      <c r="GJ74" s="9"/>
      <c r="GK74" s="9"/>
      <c r="GL74" s="9"/>
      <c r="GM74" s="9"/>
      <c r="GN74" s="9"/>
      <c r="GO74" s="9"/>
      <c r="GP74" s="9"/>
      <c r="GQ74" s="9"/>
      <c r="GR74" s="9"/>
      <c r="GS74" s="9"/>
      <c r="GT74" s="9"/>
      <c r="GU74" s="9"/>
      <c r="GV74" s="9"/>
      <c r="GW74" s="9"/>
      <c r="GX74" s="9"/>
      <c r="GY74" s="9"/>
      <c r="GZ74" s="9"/>
      <c r="HA74" s="9"/>
      <c r="HB74" s="9"/>
      <c r="HC74" s="9"/>
      <c r="HD74" s="9"/>
      <c r="HE74" s="9"/>
      <c r="HF74" s="9"/>
      <c r="HG74" s="9"/>
      <c r="HH74" s="9"/>
      <c r="HI74" s="9"/>
      <c r="HJ74" s="9"/>
      <c r="HK74" s="9"/>
      <c r="HL74" s="9"/>
      <c r="HM74" s="9"/>
      <c r="HN74" s="9"/>
      <c r="HO74" s="9"/>
      <c r="HP74" s="9"/>
      <c r="HQ74" s="9"/>
      <c r="HR74" s="9"/>
      <c r="HS74" s="9"/>
      <c r="HT74" s="9"/>
      <c r="HU74" s="9"/>
      <c r="HV74" s="9"/>
      <c r="HW74" s="9"/>
      <c r="HX74" s="9"/>
      <c r="HY74" s="9"/>
      <c r="HZ74" s="9"/>
      <c r="IA74" s="9"/>
      <c r="IB74" s="9"/>
      <c r="IC74" s="9"/>
      <c r="ID74" s="9"/>
      <c r="IE74" s="9"/>
      <c r="IF74" s="9"/>
      <c r="IG74" s="9"/>
      <c r="IH74" s="9"/>
      <c r="II74" s="9"/>
      <c r="IJ74" s="9"/>
      <c r="IK74" s="9"/>
      <c r="IL74" s="9"/>
      <c r="IM74" s="9"/>
      <c r="IN74" s="9"/>
      <c r="IO74" s="9"/>
      <c r="IP74" s="9"/>
      <c r="IQ74" s="9"/>
      <c r="IR74" s="9"/>
      <c r="IS74" s="9"/>
      <c r="IT74" s="9"/>
      <c r="IU74" s="9"/>
      <c r="IV74" s="9"/>
      <c r="IW74" s="9"/>
      <c r="IX74" s="9"/>
      <c r="IY74" s="9"/>
      <c r="IZ74" s="9"/>
      <c r="JA74" s="9"/>
      <c r="JB74" s="9"/>
      <c r="JC74" s="9"/>
      <c r="JD74" s="9"/>
      <c r="JE74" s="9"/>
      <c r="JF74" s="9"/>
      <c r="JG74" s="9"/>
      <c r="JH74" s="9"/>
      <c r="JI74" s="9"/>
      <c r="JJ74" s="9"/>
      <c r="JK74" s="9"/>
      <c r="JL74" s="9"/>
      <c r="JM74" s="9"/>
      <c r="JN74" s="9"/>
      <c r="JO74" s="9"/>
      <c r="JP74" s="9"/>
      <c r="JQ74" s="9"/>
      <c r="JR74" s="9"/>
      <c r="JS74" s="9"/>
      <c r="JT74" s="9"/>
      <c r="JU74" s="9"/>
      <c r="JV74" s="9"/>
      <c r="JW74" s="9"/>
      <c r="JX74" s="9"/>
      <c r="JY74" s="9"/>
    </row>
    <row r="75" spans="3:285" x14ac:dyDescent="0.25"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DL75">
        <v>8.81</v>
      </c>
      <c r="DM75">
        <v>8.11</v>
      </c>
      <c r="DN75">
        <v>1.85</v>
      </c>
      <c r="DO75">
        <v>2.5099999999999998</v>
      </c>
      <c r="DP75">
        <v>2.7699999999999996</v>
      </c>
      <c r="DQ75">
        <v>0.01</v>
      </c>
      <c r="ED75">
        <v>7.9399999999999995</v>
      </c>
      <c r="EE75">
        <v>9.31</v>
      </c>
      <c r="EF75">
        <v>1.35</v>
      </c>
      <c r="EG75">
        <v>1.94</v>
      </c>
      <c r="EH75">
        <v>3.3099999999999996</v>
      </c>
      <c r="EI75">
        <v>0.21000000000000002</v>
      </c>
      <c r="EV75" s="9"/>
      <c r="EW75" s="9"/>
      <c r="EX75" s="9"/>
      <c r="EY75" s="9"/>
      <c r="EZ75" s="9"/>
      <c r="FA75" s="9"/>
      <c r="FB75" s="9"/>
      <c r="FC75" s="9"/>
      <c r="FD75" s="9"/>
      <c r="FE75" s="9"/>
      <c r="FF75" s="9"/>
      <c r="FG75" s="9"/>
      <c r="FH75" s="9"/>
      <c r="FI75" s="9"/>
      <c r="FJ75" s="9"/>
      <c r="FK75" s="9"/>
      <c r="FL75" s="9"/>
      <c r="FM75" s="9"/>
      <c r="FN75" s="9"/>
      <c r="FO75" s="9"/>
      <c r="FP75" s="9"/>
      <c r="FQ75" s="9"/>
      <c r="FR75" s="9"/>
      <c r="FS75" s="9"/>
      <c r="FT75" s="9"/>
      <c r="FU75" s="9"/>
      <c r="FV75" s="9"/>
      <c r="FW75" s="9"/>
      <c r="FX75" s="9"/>
      <c r="FY75" s="9"/>
      <c r="FZ75" s="9"/>
      <c r="GA75" s="9"/>
      <c r="GB75" s="9"/>
      <c r="GC75" s="9"/>
      <c r="GD75" s="9"/>
      <c r="GE75" s="9"/>
      <c r="GF75" s="9"/>
      <c r="GG75" s="9"/>
      <c r="GH75" s="9"/>
      <c r="GI75" s="9"/>
      <c r="GJ75" s="9"/>
      <c r="GK75" s="9"/>
      <c r="GL75" s="9"/>
      <c r="GM75" s="9"/>
      <c r="GN75" s="9"/>
      <c r="GO75" s="9"/>
      <c r="GP75" s="9"/>
      <c r="GQ75" s="9"/>
      <c r="GR75" s="9"/>
      <c r="GS75" s="9"/>
      <c r="GT75" s="9"/>
      <c r="GU75" s="9"/>
      <c r="GV75" s="9"/>
      <c r="GW75" s="9"/>
      <c r="GX75" s="9"/>
      <c r="GY75" s="9"/>
      <c r="GZ75" s="9"/>
      <c r="HA75" s="9"/>
      <c r="HB75" s="9"/>
      <c r="HC75" s="9"/>
      <c r="HD75" s="9"/>
      <c r="HE75" s="9"/>
      <c r="HF75" s="9"/>
      <c r="HG75" s="9"/>
      <c r="HH75" s="9"/>
      <c r="HI75" s="9"/>
      <c r="HJ75" s="9"/>
      <c r="HK75" s="9"/>
      <c r="HL75" s="9"/>
      <c r="HM75" s="9"/>
      <c r="HN75" s="9"/>
      <c r="HO75" s="9"/>
      <c r="HP75" s="9"/>
      <c r="HQ75" s="9"/>
      <c r="HR75" s="9"/>
      <c r="HS75" s="9"/>
      <c r="HT75" s="9"/>
      <c r="HU75" s="9"/>
      <c r="HV75" s="9"/>
      <c r="HW75" s="9"/>
      <c r="HX75" s="9"/>
      <c r="HY75" s="9"/>
      <c r="HZ75" s="9"/>
      <c r="IA75" s="9"/>
      <c r="IB75" s="9"/>
      <c r="IC75" s="9"/>
      <c r="ID75" s="9"/>
      <c r="IE75" s="9"/>
      <c r="IF75" s="9"/>
      <c r="IG75" s="9"/>
      <c r="IH75" s="9"/>
      <c r="II75" s="9"/>
      <c r="IJ75" s="9"/>
      <c r="IK75" s="9"/>
      <c r="IL75" s="9"/>
      <c r="IM75" s="9"/>
      <c r="IN75" s="9"/>
      <c r="IO75" s="9"/>
      <c r="IP75" s="9"/>
      <c r="IQ75" s="9"/>
      <c r="IR75" s="9"/>
      <c r="IS75" s="9"/>
      <c r="IT75" s="9"/>
      <c r="IU75" s="9"/>
      <c r="IV75" s="9"/>
      <c r="IW75" s="9"/>
      <c r="IX75" s="9"/>
      <c r="IY75" s="9"/>
      <c r="IZ75" s="9"/>
      <c r="JA75" s="9"/>
      <c r="JB75" s="9"/>
      <c r="JC75" s="9"/>
      <c r="JD75" s="9"/>
      <c r="JE75" s="9"/>
      <c r="JF75" s="9"/>
      <c r="JG75" s="9"/>
      <c r="JH75" s="9"/>
      <c r="JI75" s="9"/>
      <c r="JJ75" s="9"/>
      <c r="JK75" s="9"/>
      <c r="JL75" s="9"/>
      <c r="JM75" s="9"/>
      <c r="JN75" s="9"/>
      <c r="JO75" s="9"/>
      <c r="JP75" s="9"/>
      <c r="JQ75" s="9"/>
      <c r="JR75" s="9"/>
      <c r="JS75" s="9"/>
      <c r="JT75" s="9"/>
      <c r="JU75" s="9"/>
      <c r="JV75" s="9"/>
      <c r="JW75" s="9"/>
      <c r="JX75" s="9"/>
      <c r="JY75" s="9"/>
    </row>
    <row r="76" spans="3:285" x14ac:dyDescent="0.25">
      <c r="DL76">
        <v>9.67</v>
      </c>
      <c r="DM76">
        <v>10.02</v>
      </c>
      <c r="DN76">
        <v>0.57999999999999996</v>
      </c>
      <c r="DO76">
        <v>1.4</v>
      </c>
      <c r="DP76">
        <v>2.2199999999999998</v>
      </c>
      <c r="DQ76">
        <v>0.17</v>
      </c>
      <c r="ED76">
        <v>8.4700000000000006</v>
      </c>
      <c r="EE76">
        <v>11.85</v>
      </c>
      <c r="EF76">
        <v>0.51</v>
      </c>
      <c r="EG76">
        <v>0.9</v>
      </c>
      <c r="EH76">
        <v>1.99</v>
      </c>
      <c r="EI76">
        <v>0.35000000000000003</v>
      </c>
      <c r="EV76" s="9"/>
      <c r="EW76" s="9"/>
      <c r="EX76" s="9"/>
      <c r="EY76" s="9"/>
      <c r="EZ76" s="9"/>
      <c r="FA76" s="9"/>
      <c r="FB76" s="9"/>
      <c r="FC76" s="9"/>
      <c r="FD76" s="9"/>
      <c r="FE76" s="9"/>
      <c r="FF76" s="9"/>
      <c r="FG76" s="9"/>
      <c r="FH76" s="9"/>
      <c r="FI76" s="9"/>
      <c r="FJ76" s="9"/>
      <c r="FK76" s="9"/>
      <c r="FL76" s="9"/>
      <c r="FM76" s="9"/>
      <c r="FN76" s="9"/>
      <c r="FO76" s="9"/>
      <c r="FP76" s="9"/>
      <c r="FQ76" s="9"/>
      <c r="FR76" s="9"/>
      <c r="FS76" s="9"/>
      <c r="FT76" s="9"/>
      <c r="FU76" s="9"/>
      <c r="FV76" s="9"/>
      <c r="FW76" s="9"/>
      <c r="FX76" s="9"/>
      <c r="FY76" s="9"/>
      <c r="FZ76" s="9"/>
      <c r="GA76" s="9"/>
      <c r="GB76" s="9"/>
      <c r="GC76" s="9"/>
      <c r="GD76" s="9"/>
      <c r="GE76" s="9"/>
      <c r="GF76" s="9"/>
      <c r="GG76" s="9"/>
      <c r="GH76" s="9"/>
      <c r="GI76" s="9"/>
      <c r="GJ76" s="9"/>
      <c r="GK76" s="9"/>
      <c r="GL76" s="9"/>
      <c r="GM76" s="9"/>
      <c r="GN76" s="9"/>
      <c r="GO76" s="9"/>
      <c r="GP76" s="9"/>
      <c r="GQ76" s="9"/>
      <c r="GR76" s="9"/>
      <c r="GS76" s="9"/>
      <c r="GT76" s="9"/>
      <c r="GU76" s="9"/>
      <c r="GV76" s="9"/>
      <c r="GW76" s="9"/>
      <c r="GX76" s="9"/>
      <c r="GY76" s="9"/>
      <c r="GZ76" s="9"/>
      <c r="HA76" s="9"/>
      <c r="HB76" s="9"/>
      <c r="HC76" s="9"/>
      <c r="HD76" s="9"/>
      <c r="HE76" s="9"/>
      <c r="HF76" s="9"/>
      <c r="HG76" s="9"/>
      <c r="HH76" s="9"/>
      <c r="HI76" s="9"/>
      <c r="HJ76" s="9"/>
      <c r="HK76" s="9"/>
      <c r="HL76" s="9"/>
      <c r="HM76" s="9"/>
      <c r="HN76" s="9"/>
      <c r="HO76" s="9"/>
      <c r="HP76" s="9"/>
      <c r="HQ76" s="9"/>
      <c r="HR76" s="9"/>
      <c r="HS76" s="9"/>
      <c r="HT76" s="9"/>
      <c r="HU76" s="9"/>
      <c r="HV76" s="9"/>
      <c r="HW76" s="9"/>
      <c r="HX76" s="9"/>
      <c r="HY76" s="9"/>
      <c r="HZ76" s="9"/>
      <c r="IA76" s="9"/>
      <c r="IB76" s="9"/>
      <c r="IC76" s="9"/>
      <c r="ID76" s="9"/>
      <c r="IE76" s="9"/>
      <c r="IF76" s="9"/>
      <c r="IG76" s="9"/>
      <c r="IH76" s="9"/>
      <c r="II76" s="9"/>
      <c r="IJ76" s="9"/>
      <c r="IK76" s="9"/>
      <c r="IL76" s="9"/>
      <c r="IM76" s="9"/>
      <c r="IN76" s="9"/>
      <c r="IO76" s="9"/>
      <c r="IP76" s="9"/>
      <c r="IQ76" s="9"/>
      <c r="IR76" s="9"/>
      <c r="IS76" s="9"/>
      <c r="IT76" s="9"/>
      <c r="IU76" s="9"/>
      <c r="IV76" s="9"/>
      <c r="IW76" s="9"/>
      <c r="IX76" s="9"/>
      <c r="IY76" s="9"/>
      <c r="IZ76" s="9"/>
      <c r="JA76" s="9"/>
      <c r="JB76" s="9"/>
      <c r="JC76" s="9"/>
      <c r="JD76" s="9"/>
      <c r="JE76" s="9"/>
      <c r="JF76" s="9"/>
      <c r="JG76" s="9"/>
      <c r="JH76" s="9"/>
      <c r="JI76" s="9"/>
      <c r="JJ76" s="9"/>
      <c r="JK76" s="9"/>
      <c r="JL76" s="9"/>
      <c r="JM76" s="9"/>
      <c r="JN76" s="9"/>
      <c r="JO76" s="9"/>
      <c r="JP76" s="9"/>
      <c r="JQ76" s="9"/>
      <c r="JR76" s="9"/>
      <c r="JS76" s="9"/>
      <c r="JT76" s="9"/>
      <c r="JU76" s="9"/>
      <c r="JV76" s="9"/>
      <c r="JW76" s="9"/>
      <c r="JX76" s="9"/>
      <c r="JY76" s="9"/>
    </row>
    <row r="77" spans="3:285" x14ac:dyDescent="0.25">
      <c r="ED77">
        <v>9.5</v>
      </c>
      <c r="EE77">
        <v>10.95</v>
      </c>
      <c r="EF77">
        <v>0.71</v>
      </c>
      <c r="EG77">
        <v>1.25</v>
      </c>
      <c r="EH77">
        <v>1.41</v>
      </c>
      <c r="EI77">
        <v>0.24000000000000002</v>
      </c>
      <c r="EV77" s="9"/>
      <c r="EW77" s="9"/>
      <c r="EX77" s="9"/>
      <c r="EY77" s="9"/>
      <c r="EZ77" s="9"/>
      <c r="FA77" s="9"/>
      <c r="FB77" s="9"/>
      <c r="FC77" s="9"/>
      <c r="FD77" s="9"/>
      <c r="FE77" s="9"/>
      <c r="FF77" s="9"/>
      <c r="FG77" s="9"/>
      <c r="FH77" s="9"/>
      <c r="FI77" s="9"/>
      <c r="FJ77" s="9"/>
      <c r="FK77" s="9"/>
      <c r="FL77" s="9"/>
      <c r="FM77" s="9"/>
      <c r="FN77" s="9"/>
      <c r="FO77" s="9"/>
      <c r="FP77" s="9"/>
      <c r="FQ77" s="9"/>
      <c r="FR77" s="9"/>
      <c r="FS77" s="9"/>
      <c r="FT77" s="9"/>
      <c r="FU77" s="9"/>
      <c r="FV77" s="9"/>
      <c r="FW77" s="9"/>
      <c r="FX77" s="9"/>
      <c r="FY77" s="9"/>
      <c r="FZ77" s="9"/>
      <c r="GA77" s="9"/>
      <c r="GB77" s="9"/>
      <c r="GC77" s="9"/>
      <c r="GD77" s="9"/>
      <c r="GE77" s="9"/>
      <c r="GF77" s="9"/>
      <c r="GG77" s="9"/>
      <c r="GH77" s="9"/>
      <c r="GI77" s="9"/>
      <c r="GJ77" s="9"/>
      <c r="GK77" s="9"/>
      <c r="GL77" s="9"/>
      <c r="GM77" s="9"/>
      <c r="GN77" s="9"/>
      <c r="GO77" s="9"/>
      <c r="GP77" s="9"/>
      <c r="GQ77" s="9"/>
      <c r="GR77" s="9"/>
      <c r="GS77" s="9"/>
      <c r="GT77" s="9"/>
      <c r="GU77" s="9"/>
      <c r="GV77" s="9"/>
      <c r="GW77" s="9"/>
      <c r="GX77" s="9"/>
      <c r="GY77" s="9"/>
      <c r="GZ77" s="9"/>
      <c r="HA77" s="9"/>
      <c r="HB77" s="9"/>
      <c r="HC77" s="9"/>
      <c r="HD77" s="9"/>
      <c r="HE77" s="9"/>
      <c r="HF77" s="9"/>
      <c r="HG77" s="9"/>
      <c r="HH77" s="9"/>
      <c r="HI77" s="9"/>
      <c r="HJ77" s="9"/>
      <c r="HK77" s="9"/>
      <c r="HL77" s="9"/>
      <c r="HM77" s="9"/>
      <c r="HN77" s="9"/>
      <c r="HO77" s="9"/>
      <c r="HP77" s="9"/>
      <c r="HQ77" s="9"/>
      <c r="HR77" s="9"/>
      <c r="HS77" s="9"/>
      <c r="HT77" s="9"/>
      <c r="HU77" s="9"/>
      <c r="HV77" s="9"/>
      <c r="HW77" s="9"/>
      <c r="HX77" s="9"/>
      <c r="HY77" s="9"/>
      <c r="HZ77" s="9"/>
      <c r="IA77" s="9"/>
      <c r="IB77" s="9"/>
      <c r="IC77" s="9"/>
      <c r="ID77" s="9"/>
      <c r="IE77" s="9"/>
      <c r="IF77" s="9"/>
      <c r="IG77" s="9"/>
      <c r="IH77" s="9"/>
      <c r="II77" s="9"/>
      <c r="IJ77" s="9"/>
      <c r="IK77" s="9"/>
      <c r="IL77" s="9"/>
      <c r="IM77" s="9"/>
      <c r="IN77" s="9"/>
      <c r="IO77" s="9"/>
      <c r="IP77" s="9"/>
      <c r="IQ77" s="9"/>
      <c r="IR77" s="9"/>
      <c r="IS77" s="9"/>
      <c r="IT77" s="9"/>
      <c r="IU77" s="9"/>
      <c r="IV77" s="9"/>
      <c r="IW77" s="9"/>
      <c r="IX77" s="9"/>
      <c r="IY77" s="9"/>
      <c r="IZ77" s="9"/>
      <c r="JA77" s="9"/>
      <c r="JB77" s="9"/>
      <c r="JC77" s="9"/>
      <c r="JD77" s="9"/>
      <c r="JE77" s="9"/>
      <c r="JF77" s="9"/>
      <c r="JG77" s="9"/>
      <c r="JH77" s="9"/>
      <c r="JI77" s="9"/>
      <c r="JJ77" s="9"/>
      <c r="JK77" s="9"/>
      <c r="JL77" s="9"/>
      <c r="JM77" s="9"/>
      <c r="JN77" s="9"/>
      <c r="JO77" s="9"/>
      <c r="JP77" s="9"/>
      <c r="JQ77" s="9"/>
      <c r="JR77" s="9"/>
      <c r="JS77" s="9"/>
      <c r="JT77" s="9"/>
      <c r="JU77" s="9"/>
      <c r="JV77" s="9"/>
      <c r="JW77" s="9"/>
      <c r="JX77" s="9"/>
      <c r="JY77" s="9"/>
    </row>
    <row r="78" spans="3:285" x14ac:dyDescent="0.25">
      <c r="ED78">
        <v>8.67</v>
      </c>
      <c r="EE78">
        <v>9.08</v>
      </c>
      <c r="EF78">
        <v>1.04</v>
      </c>
      <c r="EG78">
        <v>1.72</v>
      </c>
      <c r="EH78">
        <v>3.2399999999999998</v>
      </c>
      <c r="EI78">
        <v>0.31</v>
      </c>
      <c r="EV78" s="9"/>
      <c r="EW78" s="9"/>
      <c r="EX78" s="9"/>
      <c r="EY78" s="9"/>
      <c r="EZ78" s="9"/>
      <c r="FA78" s="9"/>
      <c r="FB78" s="9"/>
      <c r="FC78" s="9"/>
      <c r="FD78" s="9"/>
      <c r="FE78" s="9"/>
      <c r="FF78" s="9"/>
      <c r="FG78" s="9"/>
      <c r="FH78" s="9"/>
      <c r="FI78" s="9"/>
      <c r="FJ78" s="9"/>
      <c r="FK78" s="9"/>
      <c r="FL78" s="9"/>
      <c r="FM78" s="9"/>
      <c r="FN78" s="9"/>
      <c r="FO78" s="9"/>
      <c r="FP78" s="9"/>
      <c r="FQ78" s="9"/>
      <c r="FR78" s="9"/>
      <c r="FS78" s="9"/>
      <c r="FT78" s="9"/>
      <c r="FU78" s="9"/>
      <c r="FV78" s="9"/>
      <c r="FW78" s="9"/>
      <c r="FX78" s="9"/>
      <c r="FY78" s="9"/>
      <c r="FZ78" s="9"/>
      <c r="GA78" s="9"/>
      <c r="GB78" s="9"/>
      <c r="GC78" s="9"/>
      <c r="GD78" s="9"/>
      <c r="GE78" s="9"/>
      <c r="GF78" s="9"/>
      <c r="GG78" s="9"/>
      <c r="GH78" s="9"/>
      <c r="GI78" s="9"/>
      <c r="GJ78" s="9"/>
      <c r="GK78" s="9"/>
      <c r="GL78" s="9"/>
      <c r="GM78" s="9"/>
      <c r="GN78" s="9"/>
      <c r="GO78" s="9"/>
      <c r="GP78" s="9"/>
      <c r="GQ78" s="9"/>
      <c r="GR78" s="9"/>
      <c r="GS78" s="9"/>
      <c r="GT78" s="9"/>
      <c r="GU78" s="9"/>
      <c r="GV78" s="9"/>
      <c r="GW78" s="9"/>
      <c r="GX78" s="9"/>
      <c r="GY78" s="9"/>
      <c r="GZ78" s="9"/>
      <c r="HA78" s="9"/>
      <c r="HB78" s="9"/>
      <c r="HC78" s="9"/>
      <c r="HD78" s="9"/>
      <c r="HE78" s="9"/>
      <c r="HF78" s="9"/>
      <c r="HG78" s="9"/>
      <c r="HH78" s="9"/>
      <c r="HI78" s="9"/>
      <c r="HJ78" s="9"/>
      <c r="HK78" s="9"/>
      <c r="HL78" s="9"/>
      <c r="HM78" s="9"/>
      <c r="HN78" s="9"/>
      <c r="HO78" s="9"/>
      <c r="HP78" s="9"/>
      <c r="HQ78" s="9"/>
      <c r="HR78" s="9"/>
      <c r="HS78" s="9"/>
      <c r="HT78" s="9"/>
      <c r="HU78" s="9"/>
      <c r="HV78" s="9"/>
      <c r="HW78" s="9"/>
      <c r="HX78" s="9"/>
      <c r="HY78" s="9"/>
      <c r="HZ78" s="9"/>
      <c r="IA78" s="9"/>
      <c r="IB78" s="9"/>
      <c r="IC78" s="9"/>
      <c r="ID78" s="9"/>
      <c r="IE78" s="9"/>
      <c r="IF78" s="9"/>
      <c r="IG78" s="9"/>
      <c r="IH78" s="9"/>
      <c r="II78" s="9"/>
      <c r="IJ78" s="9"/>
      <c r="IK78" s="9"/>
      <c r="IL78" s="9"/>
      <c r="IM78" s="9"/>
      <c r="IN78" s="9"/>
      <c r="IO78" s="9"/>
      <c r="IP78" s="9"/>
      <c r="IQ78" s="9"/>
      <c r="IR78" s="9"/>
      <c r="IS78" s="9"/>
      <c r="IT78" s="9"/>
      <c r="IU78" s="9"/>
      <c r="IV78" s="9"/>
      <c r="IW78" s="9"/>
      <c r="IX78" s="9"/>
      <c r="IY78" s="9"/>
      <c r="IZ78" s="9"/>
      <c r="JA78" s="9"/>
      <c r="JB78" s="9"/>
      <c r="JC78" s="9"/>
      <c r="JD78" s="9"/>
      <c r="JE78" s="9"/>
      <c r="JF78" s="9"/>
      <c r="JG78" s="9"/>
      <c r="JH78" s="9"/>
      <c r="JI78" s="9"/>
      <c r="JJ78" s="9"/>
      <c r="JK78" s="9"/>
      <c r="JL78" s="9"/>
      <c r="JM78" s="9"/>
      <c r="JN78" s="9"/>
      <c r="JO78" s="9"/>
      <c r="JP78" s="9"/>
      <c r="JQ78" s="9"/>
      <c r="JR78" s="9"/>
      <c r="JS78" s="9"/>
      <c r="JT78" s="9"/>
      <c r="JU78" s="9"/>
      <c r="JV78" s="9"/>
      <c r="JW78" s="9"/>
      <c r="JX78" s="9"/>
      <c r="JY78" s="9"/>
    </row>
    <row r="79" spans="3:285" x14ac:dyDescent="0.25">
      <c r="ED79">
        <v>8.59</v>
      </c>
      <c r="EE79">
        <v>12.459999999999999</v>
      </c>
      <c r="EF79">
        <v>0.66</v>
      </c>
      <c r="EG79">
        <v>0.68</v>
      </c>
      <c r="EH79">
        <v>1.66</v>
      </c>
      <c r="EI79">
        <v>0.01</v>
      </c>
      <c r="EV79" s="9"/>
      <c r="EW79" s="9"/>
      <c r="EX79" s="9"/>
      <c r="EY79" s="9"/>
      <c r="EZ79" s="9"/>
      <c r="FA79" s="9"/>
      <c r="FB79" s="9"/>
      <c r="FC79" s="9"/>
      <c r="FD79" s="9"/>
      <c r="FE79" s="9"/>
      <c r="FF79" s="9"/>
      <c r="FG79" s="9"/>
      <c r="FH79" s="9"/>
      <c r="FI79" s="9"/>
      <c r="FJ79" s="9"/>
      <c r="FK79" s="9"/>
      <c r="FL79" s="9"/>
      <c r="FM79" s="9"/>
      <c r="FN79" s="9"/>
      <c r="FO79" s="9"/>
      <c r="FP79" s="9"/>
      <c r="FQ79" s="9"/>
      <c r="FR79" s="9"/>
      <c r="FS79" s="9"/>
      <c r="FT79" s="9"/>
      <c r="FU79" s="9"/>
      <c r="FV79" s="9"/>
      <c r="FW79" s="9"/>
      <c r="FX79" s="9"/>
      <c r="FY79" s="9"/>
      <c r="FZ79" s="9"/>
      <c r="GA79" s="9"/>
      <c r="GB79" s="9"/>
      <c r="GC79" s="9"/>
      <c r="GD79" s="9"/>
      <c r="GE79" s="9"/>
      <c r="GF79" s="9"/>
      <c r="GG79" s="9"/>
      <c r="GH79" s="9"/>
      <c r="GI79" s="9"/>
      <c r="GJ79" s="9"/>
      <c r="GK79" s="9"/>
      <c r="GL79" s="9"/>
      <c r="GM79" s="9"/>
      <c r="GN79" s="9"/>
      <c r="GO79" s="9"/>
      <c r="GP79" s="9"/>
      <c r="GQ79" s="9"/>
      <c r="GR79" s="9"/>
      <c r="GS79" s="9"/>
      <c r="GT79" s="9"/>
      <c r="GU79" s="9"/>
      <c r="GV79" s="9"/>
      <c r="GW79" s="9"/>
      <c r="GX79" s="9"/>
      <c r="GY79" s="9"/>
      <c r="GZ79" s="9"/>
      <c r="HA79" s="9"/>
      <c r="HB79" s="9"/>
      <c r="HC79" s="9"/>
      <c r="HD79" s="9"/>
      <c r="HE79" s="9"/>
      <c r="HF79" s="9"/>
      <c r="HG79" s="9"/>
      <c r="HH79" s="9"/>
      <c r="HI79" s="9"/>
      <c r="HJ79" s="9"/>
      <c r="HK79" s="9"/>
      <c r="HL79" s="9"/>
      <c r="HM79" s="9"/>
      <c r="HN79" s="9"/>
      <c r="HO79" s="9"/>
      <c r="HP79" s="9"/>
      <c r="HQ79" s="9"/>
      <c r="HR79" s="9"/>
      <c r="HS79" s="9"/>
      <c r="HT79" s="9"/>
      <c r="HU79" s="9"/>
      <c r="HV79" s="9"/>
      <c r="HW79" s="9"/>
      <c r="HX79" s="9"/>
      <c r="HY79" s="9"/>
      <c r="HZ79" s="9"/>
      <c r="IA79" s="9"/>
      <c r="IB79" s="9"/>
      <c r="IC79" s="9"/>
      <c r="ID79" s="9"/>
      <c r="IE79" s="9"/>
      <c r="IF79" s="9"/>
      <c r="IG79" s="9"/>
      <c r="IH79" s="9"/>
      <c r="II79" s="9"/>
      <c r="IJ79" s="9"/>
      <c r="IK79" s="9"/>
      <c r="IL79" s="9"/>
      <c r="IM79" s="9"/>
      <c r="IN79" s="9"/>
      <c r="IO79" s="9"/>
      <c r="IP79" s="9"/>
      <c r="IQ79" s="9"/>
      <c r="IR79" s="9"/>
      <c r="IS79" s="9"/>
      <c r="IT79" s="9"/>
      <c r="IU79" s="9"/>
      <c r="IV79" s="9"/>
      <c r="IW79" s="9"/>
      <c r="IX79" s="9"/>
      <c r="IY79" s="9"/>
      <c r="IZ79" s="9"/>
      <c r="JA79" s="9"/>
      <c r="JB79" s="9"/>
      <c r="JC79" s="9"/>
      <c r="JD79" s="9"/>
      <c r="JE79" s="9"/>
      <c r="JF79" s="9"/>
      <c r="JG79" s="9"/>
      <c r="JH79" s="9"/>
      <c r="JI79" s="9"/>
      <c r="JJ79" s="9"/>
      <c r="JK79" s="9"/>
      <c r="JL79" s="9"/>
      <c r="JM79" s="9"/>
      <c r="JN79" s="9"/>
      <c r="JO79" s="9"/>
      <c r="JP79" s="9"/>
      <c r="JQ79" s="9"/>
      <c r="JR79" s="9"/>
      <c r="JS79" s="9"/>
      <c r="JT79" s="9"/>
      <c r="JU79" s="9"/>
      <c r="JV79" s="9"/>
      <c r="JW79" s="9"/>
      <c r="JX79" s="9"/>
      <c r="JY79" s="9"/>
    </row>
    <row r="80" spans="3:285" x14ac:dyDescent="0.25">
      <c r="ED80">
        <v>8.1999999999999993</v>
      </c>
      <c r="EF80">
        <v>0.52</v>
      </c>
      <c r="EG80">
        <v>0.67</v>
      </c>
      <c r="EI80">
        <v>0.01</v>
      </c>
      <c r="EV80" s="9"/>
      <c r="EW80" s="9"/>
      <c r="EX80" s="9"/>
      <c r="EY80" s="9"/>
      <c r="EZ80" s="9"/>
      <c r="FA80" s="9"/>
      <c r="FB80" s="9"/>
      <c r="FC80" s="9"/>
      <c r="FD80" s="9"/>
      <c r="FE80" s="9"/>
      <c r="FF80" s="9"/>
      <c r="FG80" s="9"/>
      <c r="FH80" s="9"/>
      <c r="FI80" s="9"/>
      <c r="FJ80" s="9"/>
      <c r="FK80" s="9"/>
      <c r="FL80" s="9"/>
      <c r="FM80" s="9"/>
      <c r="FN80" s="9"/>
      <c r="FO80" s="9"/>
      <c r="FP80" s="9"/>
      <c r="FQ80" s="9"/>
      <c r="FR80" s="9"/>
      <c r="FS80" s="9"/>
      <c r="FT80" s="9"/>
      <c r="FU80" s="9"/>
      <c r="FV80" s="9"/>
      <c r="FW80" s="9"/>
      <c r="FX80" s="9"/>
      <c r="FY80" s="9"/>
      <c r="FZ80" s="9"/>
      <c r="GA80" s="9"/>
      <c r="GB80" s="9"/>
      <c r="GC80" s="9"/>
      <c r="GD80" s="9"/>
      <c r="GE80" s="9"/>
      <c r="GF80" s="9"/>
      <c r="GG80" s="9"/>
      <c r="GH80" s="9"/>
      <c r="GI80" s="9"/>
      <c r="GJ80" s="9"/>
      <c r="GK80" s="9"/>
      <c r="GL80" s="9"/>
      <c r="GM80" s="9"/>
      <c r="GN80" s="9"/>
      <c r="GO80" s="9"/>
      <c r="GP80" s="9"/>
      <c r="GQ80" s="9"/>
      <c r="GR80" s="9"/>
      <c r="GS80" s="9"/>
      <c r="GT80" s="9"/>
      <c r="GU80" s="9"/>
      <c r="GV80" s="9"/>
      <c r="GW80" s="9"/>
      <c r="GX80" s="9"/>
      <c r="GY80" s="9"/>
      <c r="GZ80" s="9"/>
      <c r="HA80" s="9"/>
      <c r="HB80" s="9"/>
      <c r="HC80" s="9"/>
      <c r="HD80" s="9"/>
      <c r="HE80" s="9"/>
      <c r="HF80" s="9"/>
      <c r="HG80" s="9"/>
      <c r="HH80" s="9"/>
      <c r="HI80" s="9"/>
      <c r="HJ80" s="9"/>
      <c r="HK80" s="9"/>
      <c r="HL80" s="9"/>
      <c r="HM80" s="9"/>
      <c r="HN80" s="9"/>
      <c r="HO80" s="9"/>
      <c r="HP80" s="9"/>
      <c r="HQ80" s="9"/>
      <c r="HR80" s="9"/>
      <c r="HS80" s="9"/>
      <c r="HT80" s="9"/>
      <c r="HU80" s="9"/>
      <c r="HV80" s="9"/>
      <c r="HW80" s="9"/>
      <c r="HX80" s="9"/>
      <c r="HY80" s="9"/>
      <c r="HZ80" s="9"/>
      <c r="IA80" s="9"/>
      <c r="IB80" s="9"/>
      <c r="IC80" s="9"/>
      <c r="ID80" s="9"/>
      <c r="IE80" s="9"/>
      <c r="IF80" s="9"/>
      <c r="IG80" s="9"/>
      <c r="IH80" s="9"/>
      <c r="II80" s="9"/>
      <c r="IJ80" s="9"/>
      <c r="IK80" s="9"/>
      <c r="IL80" s="9"/>
      <c r="IM80" s="9"/>
      <c r="IN80" s="9"/>
      <c r="IO80" s="9"/>
      <c r="IP80" s="9"/>
      <c r="IQ80" s="9"/>
      <c r="IR80" s="9"/>
      <c r="IS80" s="9"/>
      <c r="IT80" s="9"/>
      <c r="IU80" s="9"/>
      <c r="IV80" s="9"/>
      <c r="IW80" s="9"/>
      <c r="IX80" s="9"/>
      <c r="IY80" s="9"/>
      <c r="IZ80" s="9"/>
      <c r="JA80" s="9"/>
      <c r="JB80" s="9"/>
      <c r="JC80" s="9"/>
      <c r="JD80" s="9"/>
      <c r="JE80" s="9"/>
      <c r="JF80" s="9"/>
      <c r="JG80" s="9"/>
      <c r="JH80" s="9"/>
      <c r="JI80" s="9"/>
      <c r="JJ80" s="9"/>
      <c r="JK80" s="9"/>
      <c r="JL80" s="9"/>
      <c r="JM80" s="9"/>
      <c r="JN80" s="9"/>
      <c r="JO80" s="9"/>
      <c r="JP80" s="9"/>
      <c r="JQ80" s="9"/>
      <c r="JR80" s="9"/>
      <c r="JS80" s="9"/>
      <c r="JT80" s="9"/>
      <c r="JU80" s="9"/>
      <c r="JV80" s="9"/>
      <c r="JW80" s="9"/>
      <c r="JX80" s="9"/>
      <c r="JY80" s="9"/>
    </row>
    <row r="81" spans="134:285" x14ac:dyDescent="0.25">
      <c r="ED81">
        <v>8.6</v>
      </c>
      <c r="EE81">
        <v>9.5</v>
      </c>
      <c r="EF81">
        <v>1.4</v>
      </c>
      <c r="EG81">
        <v>1.85</v>
      </c>
      <c r="EH81">
        <v>2.5299999999999998</v>
      </c>
      <c r="EI81">
        <v>0.19</v>
      </c>
      <c r="EV81" s="9"/>
      <c r="EW81" s="9"/>
      <c r="EX81" s="9"/>
      <c r="EY81" s="9"/>
      <c r="EZ81" s="9"/>
      <c r="FA81" s="9"/>
      <c r="FB81" s="9"/>
      <c r="FC81" s="9"/>
      <c r="FD81" s="9"/>
      <c r="FE81" s="9"/>
      <c r="FF81" s="9"/>
      <c r="FG81" s="9"/>
      <c r="FH81" s="9"/>
      <c r="FI81" s="9"/>
      <c r="FJ81" s="9"/>
      <c r="FK81" s="9"/>
      <c r="FL81" s="9"/>
      <c r="FM81" s="9"/>
      <c r="FN81" s="9"/>
      <c r="FO81" s="9"/>
      <c r="FP81" s="9"/>
      <c r="FQ81" s="9"/>
      <c r="FR81" s="9"/>
      <c r="FS81" s="9"/>
      <c r="FT81" s="9"/>
      <c r="FU81" s="9"/>
      <c r="FV81" s="9"/>
      <c r="FW81" s="9"/>
      <c r="FX81" s="9"/>
      <c r="FY81" s="9"/>
      <c r="FZ81" s="9"/>
      <c r="GA81" s="9"/>
      <c r="GB81" s="9"/>
      <c r="GC81" s="9"/>
      <c r="GD81" s="9"/>
      <c r="GE81" s="9"/>
      <c r="GF81" s="9"/>
      <c r="GG81" s="9"/>
      <c r="GH81" s="9"/>
      <c r="GI81" s="9"/>
      <c r="GJ81" s="9"/>
      <c r="GK81" s="9"/>
      <c r="GL81" s="9"/>
      <c r="GM81" s="9"/>
      <c r="GN81" s="9"/>
      <c r="GO81" s="9"/>
      <c r="GP81" s="9"/>
      <c r="GQ81" s="9"/>
      <c r="GR81" s="9"/>
      <c r="GS81" s="9"/>
      <c r="GT81" s="9"/>
      <c r="GU81" s="9"/>
      <c r="GV81" s="9"/>
      <c r="GW81" s="9"/>
      <c r="GX81" s="9"/>
      <c r="GY81" s="9"/>
      <c r="GZ81" s="9"/>
      <c r="HA81" s="9"/>
      <c r="HB81" s="9"/>
      <c r="HC81" s="9"/>
      <c r="HD81" s="9"/>
      <c r="HE81" s="9"/>
      <c r="HF81" s="9"/>
      <c r="HG81" s="9"/>
      <c r="HH81" s="9"/>
      <c r="HI81" s="9"/>
      <c r="HJ81" s="9"/>
      <c r="HK81" s="9"/>
      <c r="HL81" s="9"/>
      <c r="HM81" s="9"/>
      <c r="HN81" s="9"/>
      <c r="HO81" s="9"/>
      <c r="HP81" s="9"/>
      <c r="HQ81" s="9"/>
      <c r="HR81" s="9"/>
      <c r="HS81" s="9"/>
      <c r="HT81" s="9"/>
      <c r="HU81" s="9"/>
      <c r="HV81" s="9"/>
      <c r="HW81" s="9"/>
      <c r="HX81" s="9"/>
      <c r="HY81" s="9"/>
      <c r="HZ81" s="9"/>
      <c r="IA81" s="9"/>
      <c r="IB81" s="9"/>
      <c r="IC81" s="9"/>
      <c r="ID81" s="9"/>
      <c r="IE81" s="9"/>
      <c r="IF81" s="9"/>
      <c r="IG81" s="9"/>
      <c r="IH81" s="9"/>
      <c r="II81" s="9"/>
      <c r="IJ81" s="9"/>
      <c r="IK81" s="9"/>
      <c r="IL81" s="9"/>
      <c r="IM81" s="9"/>
      <c r="IN81" s="9"/>
      <c r="IO81" s="9"/>
      <c r="IP81" s="9"/>
      <c r="IQ81" s="9"/>
      <c r="IR81" s="9"/>
      <c r="IS81" s="9"/>
      <c r="IT81" s="9"/>
      <c r="IU81" s="9"/>
      <c r="IV81" s="9"/>
      <c r="IW81" s="9"/>
      <c r="IX81" s="9"/>
      <c r="IY81" s="9"/>
      <c r="IZ81" s="9"/>
      <c r="JA81" s="9"/>
      <c r="JB81" s="9"/>
      <c r="JC81" s="9"/>
      <c r="JD81" s="9"/>
      <c r="JE81" s="9"/>
      <c r="JF81" s="9"/>
      <c r="JG81" s="9"/>
      <c r="JH81" s="9"/>
      <c r="JI81" s="9"/>
      <c r="JJ81" s="9"/>
      <c r="JK81" s="9"/>
      <c r="JL81" s="9"/>
      <c r="JM81" s="9"/>
      <c r="JN81" s="9"/>
      <c r="JO81" s="9"/>
      <c r="JP81" s="9"/>
      <c r="JQ81" s="9"/>
      <c r="JR81" s="9"/>
      <c r="JS81" s="9"/>
      <c r="JT81" s="9"/>
      <c r="JU81" s="9"/>
      <c r="JV81" s="9"/>
      <c r="JW81" s="9"/>
      <c r="JX81" s="9"/>
      <c r="JY81" s="9"/>
    </row>
    <row r="82" spans="134:285" x14ac:dyDescent="0.25">
      <c r="ED82">
        <v>8.81</v>
      </c>
      <c r="EE82">
        <v>8.11</v>
      </c>
      <c r="EF82">
        <v>1.85</v>
      </c>
      <c r="EG82">
        <v>2.5099999999999998</v>
      </c>
      <c r="EH82">
        <v>2.7699999999999996</v>
      </c>
      <c r="EI82">
        <v>0.01</v>
      </c>
      <c r="EV82" s="9"/>
      <c r="EW82" s="9"/>
      <c r="EX82" s="9"/>
      <c r="EY82" s="9"/>
      <c r="EZ82" s="9"/>
      <c r="FA82" s="9"/>
      <c r="FB82" s="9"/>
      <c r="FC82" s="9"/>
      <c r="FD82" s="9"/>
      <c r="FE82" s="9"/>
      <c r="FF82" s="9"/>
      <c r="FG82" s="9"/>
      <c r="FH82" s="9"/>
      <c r="FI82" s="9"/>
      <c r="FJ82" s="9"/>
      <c r="FK82" s="9"/>
      <c r="FL82" s="9"/>
      <c r="FM82" s="9"/>
      <c r="FN82" s="9"/>
      <c r="FO82" s="9"/>
      <c r="FP82" s="9"/>
      <c r="FQ82" s="9"/>
      <c r="FR82" s="9"/>
      <c r="FS82" s="9"/>
      <c r="FT82" s="9"/>
      <c r="FU82" s="9"/>
      <c r="FV82" s="9"/>
      <c r="FW82" s="9"/>
      <c r="FX82" s="9"/>
      <c r="FY82" s="9"/>
      <c r="FZ82" s="9"/>
      <c r="GA82" s="9"/>
      <c r="GB82" s="9"/>
      <c r="GC82" s="9"/>
      <c r="GD82" s="9"/>
      <c r="GE82" s="9"/>
      <c r="GF82" s="9"/>
      <c r="GG82" s="9"/>
      <c r="GH82" s="9"/>
      <c r="GI82" s="9"/>
      <c r="GJ82" s="9"/>
      <c r="GK82" s="9"/>
      <c r="GL82" s="9"/>
      <c r="GM82" s="9"/>
      <c r="GN82" s="9"/>
      <c r="GO82" s="9"/>
      <c r="GP82" s="9"/>
      <c r="GQ82" s="9"/>
      <c r="GR82" s="9"/>
      <c r="GS82" s="9"/>
      <c r="GT82" s="9"/>
      <c r="GU82" s="9"/>
      <c r="GV82" s="9"/>
      <c r="GW82" s="9"/>
      <c r="GX82" s="9"/>
      <c r="GY82" s="9"/>
      <c r="GZ82" s="9"/>
      <c r="HA82" s="9"/>
      <c r="HB82" s="9"/>
      <c r="HC82" s="9"/>
      <c r="HD82" s="9"/>
      <c r="HE82" s="9"/>
      <c r="HF82" s="9"/>
      <c r="HG82" s="9"/>
      <c r="HH82" s="9"/>
      <c r="HI82" s="9"/>
      <c r="HJ82" s="9"/>
      <c r="HK82" s="9"/>
      <c r="HL82" s="9"/>
      <c r="HM82" s="9"/>
      <c r="HN82" s="9"/>
      <c r="HO82" s="9"/>
      <c r="HP82" s="9"/>
      <c r="HQ82" s="9"/>
      <c r="HR82" s="9"/>
      <c r="HS82" s="9"/>
      <c r="HT82" s="9"/>
      <c r="HU82" s="9"/>
      <c r="HV82" s="9"/>
      <c r="HW82" s="9"/>
      <c r="HX82" s="9"/>
      <c r="HY82" s="9"/>
      <c r="HZ82" s="9"/>
      <c r="IA82" s="9"/>
      <c r="IB82" s="9"/>
      <c r="IC82" s="9"/>
      <c r="ID82" s="9"/>
      <c r="IE82" s="9"/>
      <c r="IF82" s="9"/>
      <c r="IG82" s="9"/>
      <c r="IH82" s="9"/>
      <c r="II82" s="9"/>
      <c r="IJ82" s="9"/>
      <c r="IK82" s="9"/>
      <c r="IL82" s="9"/>
      <c r="IM82" s="9"/>
      <c r="IN82" s="9"/>
      <c r="IO82" s="9"/>
      <c r="IP82" s="9"/>
      <c r="IQ82" s="9"/>
      <c r="IR82" s="9"/>
      <c r="IS82" s="9"/>
      <c r="IT82" s="9"/>
      <c r="IU82" s="9"/>
      <c r="IV82" s="9"/>
      <c r="IW82" s="9"/>
      <c r="IX82" s="9"/>
      <c r="IY82" s="9"/>
      <c r="IZ82" s="9"/>
      <c r="JA82" s="9"/>
      <c r="JB82" s="9"/>
      <c r="JC82" s="9"/>
      <c r="JD82" s="9"/>
      <c r="JE82" s="9"/>
      <c r="JF82" s="9"/>
      <c r="JG82" s="9"/>
      <c r="JH82" s="9"/>
      <c r="JI82" s="9"/>
      <c r="JJ82" s="9"/>
      <c r="JK82" s="9"/>
      <c r="JL82" s="9"/>
      <c r="JM82" s="9"/>
      <c r="JN82" s="9"/>
      <c r="JO82" s="9"/>
      <c r="JP82" s="9"/>
      <c r="JQ82" s="9"/>
      <c r="JR82" s="9"/>
      <c r="JS82" s="9"/>
      <c r="JT82" s="9"/>
      <c r="JU82" s="9"/>
      <c r="JV82" s="9"/>
      <c r="JW82" s="9"/>
      <c r="JX82" s="9"/>
      <c r="JY82" s="9"/>
    </row>
    <row r="83" spans="134:285" x14ac:dyDescent="0.25">
      <c r="ED83">
        <v>8.41</v>
      </c>
      <c r="EE83">
        <v>8.42</v>
      </c>
      <c r="EF83">
        <v>1.52</v>
      </c>
      <c r="EG83">
        <v>2.4699999999999998</v>
      </c>
      <c r="EH83">
        <v>2.84</v>
      </c>
      <c r="EI83">
        <v>0.4</v>
      </c>
      <c r="EV83" s="9"/>
      <c r="EW83" s="9"/>
      <c r="EX83" s="9"/>
      <c r="EY83" s="9"/>
      <c r="EZ83" s="9"/>
      <c r="FA83" s="9"/>
      <c r="FB83" s="9"/>
      <c r="FC83" s="9"/>
      <c r="FD83" s="9"/>
      <c r="FE83" s="9"/>
      <c r="FF83" s="9"/>
      <c r="FG83" s="9"/>
      <c r="FH83" s="9"/>
      <c r="FI83" s="9"/>
      <c r="FJ83" s="9"/>
      <c r="FK83" s="9"/>
      <c r="FL83" s="9"/>
      <c r="FM83" s="9"/>
      <c r="FN83" s="9"/>
      <c r="FO83" s="9"/>
      <c r="FP83" s="9"/>
      <c r="FQ83" s="9"/>
      <c r="FR83" s="9"/>
      <c r="FS83" s="9"/>
      <c r="FT83" s="9"/>
      <c r="FU83" s="9"/>
      <c r="FV83" s="9"/>
      <c r="FW83" s="9"/>
      <c r="FX83" s="9"/>
      <c r="FY83" s="9"/>
      <c r="FZ83" s="9"/>
      <c r="GA83" s="9"/>
      <c r="GB83" s="9"/>
      <c r="GC83" s="9"/>
      <c r="GD83" s="9"/>
      <c r="GE83" s="9"/>
      <c r="GF83" s="9"/>
      <c r="GG83" s="9"/>
      <c r="GH83" s="9"/>
      <c r="GI83" s="9"/>
      <c r="GJ83" s="9"/>
      <c r="GK83" s="9"/>
      <c r="GL83" s="9"/>
      <c r="GM83" s="9"/>
      <c r="GN83" s="9"/>
      <c r="GO83" s="9"/>
      <c r="GP83" s="9"/>
      <c r="GQ83" s="9"/>
      <c r="GR83" s="9"/>
      <c r="GS83" s="9"/>
      <c r="GT83" s="9"/>
      <c r="GU83" s="9"/>
      <c r="GV83" s="9"/>
      <c r="GW83" s="9"/>
      <c r="GX83" s="9"/>
      <c r="GY83" s="9"/>
      <c r="GZ83" s="9"/>
      <c r="HA83" s="9"/>
      <c r="HB83" s="9"/>
      <c r="HC83" s="9"/>
      <c r="HD83" s="9"/>
      <c r="HE83" s="9"/>
      <c r="HF83" s="9"/>
      <c r="HG83" s="9"/>
      <c r="HH83" s="9"/>
      <c r="HI83" s="9"/>
      <c r="HJ83" s="9"/>
      <c r="HK83" s="9"/>
      <c r="HL83" s="9"/>
      <c r="HM83" s="9"/>
      <c r="HN83" s="9"/>
      <c r="HO83" s="9"/>
      <c r="HP83" s="9"/>
      <c r="HQ83" s="9"/>
      <c r="HR83" s="9"/>
      <c r="HS83" s="9"/>
      <c r="HT83" s="9"/>
      <c r="HU83" s="9"/>
      <c r="HV83" s="9"/>
      <c r="HW83" s="9"/>
      <c r="HX83" s="9"/>
      <c r="HY83" s="9"/>
      <c r="HZ83" s="9"/>
      <c r="IA83" s="9"/>
      <c r="IB83" s="9"/>
      <c r="IC83" s="9"/>
      <c r="ID83" s="9"/>
      <c r="IE83" s="9"/>
      <c r="IF83" s="9"/>
      <c r="IG83" s="9"/>
      <c r="IH83" s="9"/>
      <c r="II83" s="9"/>
      <c r="IJ83" s="9"/>
      <c r="IK83" s="9"/>
      <c r="IL83" s="9"/>
      <c r="IM83" s="9"/>
      <c r="IN83" s="9"/>
      <c r="IO83" s="9"/>
      <c r="IP83" s="9"/>
      <c r="IQ83" s="9"/>
      <c r="IR83" s="9"/>
      <c r="IS83" s="9"/>
      <c r="IT83" s="9"/>
      <c r="IU83" s="9"/>
      <c r="IV83" s="9"/>
      <c r="IW83" s="9"/>
      <c r="IX83" s="9"/>
      <c r="IY83" s="9"/>
      <c r="IZ83" s="9"/>
      <c r="JA83" s="9"/>
      <c r="JB83" s="9"/>
      <c r="JC83" s="9"/>
      <c r="JD83" s="9"/>
      <c r="JE83" s="9"/>
      <c r="JF83" s="9"/>
      <c r="JG83" s="9"/>
      <c r="JH83" s="9"/>
      <c r="JI83" s="9"/>
      <c r="JJ83" s="9"/>
      <c r="JK83" s="9"/>
      <c r="JL83" s="9"/>
      <c r="JM83" s="9"/>
      <c r="JN83" s="9"/>
      <c r="JO83" s="9"/>
      <c r="JP83" s="9"/>
      <c r="JQ83" s="9"/>
      <c r="JR83" s="9"/>
      <c r="JS83" s="9"/>
      <c r="JT83" s="9"/>
      <c r="JU83" s="9"/>
      <c r="JV83" s="9"/>
      <c r="JW83" s="9"/>
      <c r="JX83" s="9"/>
      <c r="JY83" s="9"/>
    </row>
    <row r="84" spans="134:285" x14ac:dyDescent="0.25">
      <c r="ED84">
        <v>6.05</v>
      </c>
      <c r="EE84">
        <v>11.52</v>
      </c>
      <c r="EF84">
        <v>1.52</v>
      </c>
      <c r="EG84">
        <v>2.9099999999999997</v>
      </c>
      <c r="EH84">
        <v>1.99</v>
      </c>
      <c r="EI84">
        <v>6.0000000000000005E-2</v>
      </c>
      <c r="EV84" s="9"/>
      <c r="EW84" s="9"/>
      <c r="EX84" s="9"/>
      <c r="EY84" s="9"/>
      <c r="EZ84" s="9"/>
      <c r="FA84" s="9"/>
      <c r="FB84" s="9"/>
      <c r="FC84" s="9"/>
      <c r="FD84" s="9"/>
      <c r="FE84" s="9"/>
      <c r="FF84" s="9"/>
      <c r="FG84" s="9"/>
      <c r="FH84" s="9"/>
      <c r="FI84" s="9"/>
      <c r="FJ84" s="9"/>
      <c r="FK84" s="9"/>
      <c r="FL84" s="9"/>
      <c r="FM84" s="9"/>
      <c r="FN84" s="9"/>
      <c r="FO84" s="9"/>
      <c r="FP84" s="9"/>
      <c r="FQ84" s="9"/>
      <c r="FR84" s="9"/>
      <c r="FS84" s="9"/>
      <c r="FT84" s="9"/>
      <c r="FU84" s="9"/>
      <c r="FV84" s="9"/>
      <c r="FW84" s="9"/>
      <c r="FX84" s="9"/>
      <c r="FY84" s="9"/>
      <c r="FZ84" s="9"/>
      <c r="GA84" s="9"/>
      <c r="GB84" s="9"/>
      <c r="GC84" s="9"/>
      <c r="GD84" s="9"/>
      <c r="GE84" s="9"/>
      <c r="GF84" s="9"/>
      <c r="GG84" s="9"/>
      <c r="GH84" s="9"/>
      <c r="GI84" s="9"/>
      <c r="GJ84" s="9"/>
      <c r="GK84" s="9"/>
      <c r="GL84" s="9"/>
      <c r="GM84" s="9"/>
      <c r="GN84" s="9"/>
      <c r="GO84" s="9"/>
      <c r="GP84" s="9"/>
      <c r="GQ84" s="9"/>
      <c r="GR84" s="9"/>
      <c r="GS84" s="9"/>
      <c r="GT84" s="9"/>
      <c r="GU84" s="9"/>
      <c r="GV84" s="9"/>
      <c r="GW84" s="9"/>
      <c r="GX84" s="9"/>
      <c r="GY84" s="9"/>
      <c r="GZ84" s="9"/>
      <c r="HA84" s="9"/>
      <c r="HB84" s="9"/>
      <c r="HC84" s="9"/>
      <c r="HD84" s="9"/>
      <c r="HE84" s="9"/>
      <c r="HF84" s="9"/>
      <c r="HG84" s="9"/>
      <c r="HH84" s="9"/>
      <c r="HI84" s="9"/>
      <c r="HJ84" s="9"/>
      <c r="HK84" s="9"/>
      <c r="HL84" s="9"/>
      <c r="HM84" s="9"/>
      <c r="HN84" s="9"/>
      <c r="HO84" s="9"/>
      <c r="HP84" s="9"/>
      <c r="HQ84" s="9"/>
      <c r="HR84" s="9"/>
      <c r="HS84" s="9"/>
      <c r="HT84" s="9"/>
      <c r="HU84" s="9"/>
      <c r="HV84" s="9"/>
      <c r="HW84" s="9"/>
      <c r="HX84" s="9"/>
      <c r="HY84" s="9"/>
      <c r="HZ84" s="9"/>
      <c r="IA84" s="9"/>
      <c r="IB84" s="9"/>
      <c r="IC84" s="9"/>
      <c r="ID84" s="9"/>
      <c r="IE84" s="9"/>
      <c r="IF84" s="9"/>
      <c r="IG84" s="9"/>
      <c r="IH84" s="9"/>
      <c r="II84" s="9"/>
      <c r="IJ84" s="9"/>
      <c r="IK84" s="9"/>
      <c r="IL84" s="9"/>
      <c r="IM84" s="9"/>
      <c r="IN84" s="9"/>
      <c r="IO84" s="9"/>
      <c r="IP84" s="9"/>
      <c r="IQ84" s="9"/>
      <c r="IR84" s="9"/>
      <c r="IS84" s="9"/>
      <c r="IT84" s="9"/>
      <c r="IU84" s="9"/>
      <c r="IV84" s="9"/>
      <c r="IW84" s="9"/>
      <c r="IX84" s="9"/>
      <c r="IY84" s="9"/>
      <c r="IZ84" s="9"/>
      <c r="JA84" s="9"/>
      <c r="JB84" s="9"/>
      <c r="JC84" s="9"/>
      <c r="JD84" s="9"/>
      <c r="JE84" s="9"/>
      <c r="JF84" s="9"/>
      <c r="JG84" s="9"/>
      <c r="JH84" s="9"/>
      <c r="JI84" s="9"/>
      <c r="JJ84" s="9"/>
      <c r="JK84" s="9"/>
      <c r="JL84" s="9"/>
      <c r="JM84" s="9"/>
      <c r="JN84" s="9"/>
      <c r="JO84" s="9"/>
      <c r="JP84" s="9"/>
      <c r="JQ84" s="9"/>
      <c r="JR84" s="9"/>
      <c r="JS84" s="9"/>
      <c r="JT84" s="9"/>
      <c r="JU84" s="9"/>
      <c r="JV84" s="9"/>
      <c r="JW84" s="9"/>
      <c r="JX84" s="9"/>
      <c r="JY84" s="9"/>
    </row>
  </sheetData>
  <sheetProtection algorithmName="SHA-512" hashValue="4XQyy6eAWCinCmbKe5tywrZLuPlrqBoZlC7jIdR0pJ9q7RjZC43UM1Nk6J1/G+z7PWTA7M6cNw/EaB+FNujPhw==" saltValue="NdqWQhS3JfXlD/r1c0lOCA==" spinCount="100000" sheet="1" objects="1" scenarios="1" selectLockedCells="1"/>
  <protectedRanges>
    <protectedRange sqref="D19" name="Choose Variable"/>
  </protectedRanges>
  <sortState ref="A2:G94">
    <sortCondition ref="A2"/>
  </sortState>
  <dataValidations count="1">
    <dataValidation type="list" allowBlank="1" showInputMessage="1" showErrorMessage="1" sqref="D19">
      <formula1>$R$26:$R$47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BarChart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DECLAN RYAN</dc:creator>
  <cp:lastModifiedBy>Jacqueline Vigilanti</cp:lastModifiedBy>
  <dcterms:created xsi:type="dcterms:W3CDTF">2017-02-28T09:46:05Z</dcterms:created>
  <dcterms:modified xsi:type="dcterms:W3CDTF">2019-12-03T09:42:39Z</dcterms:modified>
</cp:coreProperties>
</file>